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30" i="1"/>
  <c r="F130"/>
  <c r="F131" s="1"/>
  <c r="C130"/>
  <c r="I100"/>
  <c r="F100"/>
  <c r="C100"/>
  <c r="I124"/>
  <c r="J15"/>
  <c r="F124"/>
  <c r="C124"/>
  <c r="I118"/>
  <c r="F118"/>
  <c r="C118"/>
  <c r="L118" s="1"/>
  <c r="P118" s="1"/>
  <c r="I112"/>
  <c r="F112"/>
  <c r="C112"/>
  <c r="F106"/>
  <c r="I106"/>
  <c r="C106"/>
  <c r="I93"/>
  <c r="F93"/>
  <c r="C93"/>
  <c r="I87"/>
  <c r="F87"/>
  <c r="C87"/>
  <c r="I81"/>
  <c r="F81"/>
  <c r="C81"/>
  <c r="I75"/>
  <c r="F75"/>
  <c r="C75"/>
  <c r="I69"/>
  <c r="F69"/>
  <c r="C69"/>
  <c r="L69" s="1"/>
  <c r="P69" s="1"/>
  <c r="I63"/>
  <c r="F63"/>
  <c r="C63"/>
  <c r="G57"/>
  <c r="F57"/>
  <c r="C57"/>
  <c r="K57" s="1"/>
  <c r="P57" s="1"/>
  <c r="I51"/>
  <c r="F51"/>
  <c r="C51"/>
  <c r="H45"/>
  <c r="F45"/>
  <c r="C45"/>
  <c r="H39"/>
  <c r="F39"/>
  <c r="C39"/>
  <c r="H33"/>
  <c r="D33"/>
  <c r="C33"/>
  <c r="H27"/>
  <c r="D27"/>
  <c r="C27"/>
  <c r="H21"/>
  <c r="C21"/>
  <c r="D21"/>
  <c r="E15"/>
  <c r="C15"/>
  <c r="L124" l="1"/>
  <c r="P124" s="1"/>
  <c r="C131"/>
  <c r="C132" s="1"/>
  <c r="I131"/>
  <c r="F132"/>
  <c r="L130"/>
  <c r="P130" s="1"/>
  <c r="P131" s="1"/>
  <c r="L112"/>
  <c r="P112" s="1"/>
  <c r="L106"/>
  <c r="P106" s="1"/>
  <c r="L87"/>
  <c r="P87" s="1"/>
  <c r="L81"/>
  <c r="P81" s="1"/>
  <c r="L75"/>
  <c r="P75" s="1"/>
  <c r="L63"/>
  <c r="P63" s="1"/>
  <c r="I132"/>
  <c r="L100"/>
  <c r="P100" s="1"/>
  <c r="O15"/>
  <c r="P15" s="1"/>
  <c r="O21"/>
  <c r="P21" s="1"/>
  <c r="O27"/>
  <c r="P27" s="1"/>
  <c r="N33"/>
  <c r="P33" s="1"/>
  <c r="N39"/>
  <c r="P39" s="1"/>
  <c r="M51"/>
  <c r="P51" s="1"/>
  <c r="L93"/>
  <c r="P93" s="1"/>
  <c r="L45"/>
  <c r="P45" s="1"/>
  <c r="L132" l="1"/>
  <c r="L131"/>
</calcChain>
</file>

<file path=xl/sharedStrings.xml><?xml version="1.0" encoding="utf-8"?>
<sst xmlns="http://schemas.openxmlformats.org/spreadsheetml/2006/main" count="230" uniqueCount="79">
  <si>
    <t>на поставку оборудования для пищеблока</t>
  </si>
  <si>
    <r>
      <t xml:space="preserve">Заказчик: </t>
    </r>
    <r>
      <rPr>
        <sz val="10"/>
        <color theme="1"/>
        <rFont val="Times New Roman"/>
        <family val="1"/>
        <charset val="204"/>
      </rPr>
      <t>Муниципальное бюджетное общеобразовательное учреждение «Средняя общеобразовательная школа № 5»</t>
    </r>
  </si>
  <si>
    <r>
      <t xml:space="preserve">Способ размещения заказа: </t>
    </r>
    <r>
      <rPr>
        <sz val="10"/>
        <color theme="1"/>
        <rFont val="Times New Roman"/>
        <family val="1"/>
        <charset val="204"/>
      </rPr>
      <t xml:space="preserve">открытый аукцион в электронной форме </t>
    </r>
  </si>
  <si>
    <t>Категории</t>
  </si>
  <si>
    <t>Цены/поставщики</t>
  </si>
  <si>
    <t>Средняя</t>
  </si>
  <si>
    <t>Начальная цена</t>
  </si>
  <si>
    <t>Наименование</t>
  </si>
  <si>
    <t>товара, тех.  характеристики</t>
  </si>
  <si>
    <t xml:space="preserve">Кол-во ед. товара  </t>
  </si>
  <si>
    <t>х</t>
  </si>
  <si>
    <t>Модель, производитель</t>
  </si>
  <si>
    <t>Цена за ед. товара*</t>
  </si>
  <si>
    <t xml:space="preserve">Итого </t>
  </si>
  <si>
    <t xml:space="preserve">Кол-во ед. товара </t>
  </si>
  <si>
    <t>Цена за ед. товара.*</t>
  </si>
  <si>
    <t>Итого</t>
  </si>
  <si>
    <t>товара, тех.  Характеристики</t>
  </si>
  <si>
    <t>ВСЕГО</t>
  </si>
  <si>
    <t>ВСЕГО с доставкой и установкой</t>
  </si>
  <si>
    <t>*Номер поставщика, указанный в таблице</t>
  </si>
  <si>
    <t>Наименование поставщика</t>
  </si>
  <si>
    <t>Контактная информация</t>
  </si>
  <si>
    <t xml:space="preserve">(Тел./факс или адрес электронной почты) </t>
  </si>
  <si>
    <t>1.</t>
  </si>
  <si>
    <t>ООО «Уралторг- Регион»</t>
  </si>
  <si>
    <t xml:space="preserve">620135, г. Екатеринбург, пр. Космонавтов, д. 98, литер А, оф. 302, тел/ факс  8 (343) 214-87-32                                                        </t>
  </si>
  <si>
    <t>2.</t>
  </si>
  <si>
    <t>ООО «Корес»</t>
  </si>
  <si>
    <t>620041, г. Екатеринбург, ул. Уральская, д. 61 А, этаж 1, тел/факс 8 (343) 374-13-17</t>
  </si>
  <si>
    <t>3.</t>
  </si>
  <si>
    <t>ООО «Уралпоставка»</t>
  </si>
  <si>
    <t>620010, г. Екатеринбург, ул. Грибоедова, д. 24, оф. 41</t>
  </si>
  <si>
    <t>Ларь морозильный F 500S (или эквивалент)</t>
  </si>
  <si>
    <t>Прилавок-витрина холодильный ПВВ(Н)-70КМ-С-НШ ( или эквивалент)</t>
  </si>
  <si>
    <t>Плита 6-ти конфорочная  ES-T67/P  (или эквивалент)</t>
  </si>
  <si>
    <t>Пароконвектомат Rational SCC 101 (или эквивалент)</t>
  </si>
  <si>
    <t>Подставка под пароконвектомат
ППК 10 (или эквивалент)</t>
  </si>
  <si>
    <t xml:space="preserve">Гастроемкость GN 1/1-40 (или эквивалент)
</t>
  </si>
  <si>
    <t>Гастроемкость GN 1/1-65 (или эквивалент)</t>
  </si>
  <si>
    <t xml:space="preserve">Гастроемкость GN 1/1-150 (или эквивалент)
</t>
  </si>
  <si>
    <t>Решетка GN 1/1 (или эквивалент)</t>
  </si>
  <si>
    <t>Печь конвекционная UNOX XBC 805E (или эквивалент)</t>
  </si>
  <si>
    <t>Подставка под шкаф пекарский ППК 10/1 (или эквивалент)</t>
  </si>
  <si>
    <t>Лист пекарский TG 405 (или эквивалент)</t>
  </si>
  <si>
    <t>Машина посудомоечная МПК-1400К (или эквивалент)</t>
  </si>
  <si>
    <t>Стол охлаждаемый HICOLD GN 11/TN (или эквивалент)</t>
  </si>
  <si>
    <t>Полка для разделочных досок ПД -5 (или эквивалент)</t>
  </si>
  <si>
    <t>Полка для разделочных досок ПД -10 (или эквивалент)</t>
  </si>
  <si>
    <t>Руководитель: ______________________ С.Н. Дюльдина</t>
  </si>
  <si>
    <t>ЧАСТЬ IV.  Обоснование формирования начальной (максимальной) цены гражданско-правового договора</t>
  </si>
  <si>
    <t>Исполнитель заместитель директора по хозяйственной работе О.Ю. Валиахметова, конт. тел. 2-66-96</t>
  </si>
  <si>
    <t>Машина посудомоечная туннельная  Apach ARC 100 (или эквивалент)</t>
  </si>
  <si>
    <t xml:space="preserve">Шкаф  </t>
  </si>
  <si>
    <t xml:space="preserve">Стол производственный СПР 1.106 (или эквивалент)
</t>
  </si>
  <si>
    <t xml:space="preserve">габаритные размеры: не менее 1000х600х860мм Выполнен полностью из нержавеющей стали. Не менее 2-х распашных дверей. Внутри промежуточная полка. Регулируемые по высоте полиамидные опоры.
</t>
  </si>
  <si>
    <t>Стол тумба с бортом СТР 1.106 ( или эквивалент)</t>
  </si>
  <si>
    <t>Примечание: начальная (максимальная) цена для проведения запроса котировок в электронной форме принимается в размере - 1 203 194,00 рублей.</t>
  </si>
  <si>
    <t>Дата составления сводной  таблицы 22.10.2013 год</t>
  </si>
  <si>
    <t>Коммерческое предложение от 22.10.2013</t>
  </si>
  <si>
    <t xml:space="preserve"> высокотемпературный  предназначен для хранения, демонстрации и раздачи холодных закусок, третьих блюд и охлажденных напитков потребителю. Плавная регулировка температуры не менее  1 не более  10С. Закрытая охлаждаемая витрина имеет большую полезную площадь для выкладки блюд и напитков. Внутренний объем витрины имеет принудительную циркуляцию охлажденного воздуха и лампу подсветки. Основание витрины представляет собой ровную охлаждаемую поверхность. Направляющие для подносов входят в комплект поставки, регулируемые по высоте ножки. Номинальное напряжение не более 230в; Суммарная мощность  не менее 0,72кВт; габаритные размеры не менее1120х1030х1720мм; масса не более 155кг; Класс энергетической эффективности не ниже класса «А»</t>
  </si>
  <si>
    <t xml:space="preserve">с глухой крышкой. Объем: не менее 472 л, температурный диапазон: не более -25 °C…не менее -12 °C, Габаритные размеры: не менее 1420х620х920 мм. Мощность: не менее 0,32 кВт, вес: не более 55 кг. Класс энергетической эффективности не ниже класса «А»
</t>
  </si>
  <si>
    <t xml:space="preserve">время разогрева до максимальной температуры не более 20 минут; Мощность конфорки не более: 2,5 кВт; Под конфорками находится поддон для сбора жира и остатков приготавливаемой пищи; Электромеханическая панель управления; Защитный термостат; влагозащита; Изготовлена из нержавеющей стали. Без жарочного шкафа,  с шкафом для инвентаря, не менее 6 квадратных конфорок, размер конфорок  не менее 300х300 мм.  Мощность не более 15кВт. Напряжение не более 380В. Габаритные размеры не более:  1200*700*900мм.  Вес не более 140кг. Класс энергетической эффективности не ниже класса «А» </t>
  </si>
  <si>
    <t>сенсорное управление; не менее 7 рабочих режимов автоматического приготовления, не менее 3 режимов пароконвектомата; Возможность программирования не менее 350 программ содержащих не менее12 этапов; смешанная загрузка с индивидуальным контролем за каждым уровнем загрузки, время приготовления может быть запрограммировано для каждого уровня отдельно; Не менее 5 скоростей вентилятора;  щуп для измерения температуры внутри продукта; Система автоматической мойки, Встроенный ручной душ; контроль за уровнем отложением накипи, вместимость не менее 10 гастроемкостей.  Размер: длина не менее 847 мм,  ширина  не более 771 мм, высота не менее 1042 мм. Напряжение не более 380В, Мощность не более 18,6кВт. Максимальная температура не более 300°C. Вес не более 150кг. Класс энергетической эффективности не ниже класса «А»</t>
  </si>
  <si>
    <t xml:space="preserve">выполнена полностью из нержавеющей стали. Направляющие для размещения не менее 10-ти гастроемкостей. Регулируемы по высоте полиамидные опоры.  Габаритные размеры:   не менее 845х724х696мм. Столешница усилена ламинированным листом ЛДСП, нагрузка не менее 250кг.
</t>
  </si>
  <si>
    <t>противень для пароконвектомата, размер не менее 530х325мм, высота борта не менее 40мм, выполнена из нержавеющей стали</t>
  </si>
  <si>
    <t>противень для пароконвектомата, размер не менее 530х325мм, высота борта не менее 65мм, выполнена из нержавеющей стали.</t>
  </si>
  <si>
    <t xml:space="preserve">противень для пароконвектомата, размер не менее 530х325мм, высота борта не менее 150мм. Выполнена из нержавеющей стали.
</t>
  </si>
  <si>
    <t>для пароконвектомата, размер не менее 530х325мм, выполнена из нержавеющей стали</t>
  </si>
  <si>
    <t>готовка при конвекции при температуре не менее 30ºС не более 260ºС; Комбинированная готовка Конвекция + Пар при температуре не менее 48ºС не более 260ºС, готовка Конвекция + Влажность при температуре не менее 48ºС не более 260ºС,  не менее10% не более 20%; Готовка на пару при температуре не менее 48ºС не более 130ºС,  не менее 100%; Готовка Конвекция + Сухой воздух при температуре не менее 30ºС не более 260ºС,  не менее 10% не более 100%; Максимальная температура предварительного разогрева не менее 300ºС; Готовка с датчиком температуры в сердцевине продукта; управление не менее 9 таймерами для одновременной готовки разных продуктов. Инжекторный впрыск; Сенсорная панель управления; Использование не менее 5 рабочих режимов; Климат контроль (не менее 0 не более 100 %); не менее 3-х скоростей вентилятора; Заранее запрограммированные циклы приготовление блюд; принудительная вентиляция рабочей камеры для резкого снижения влажности во внутреннем объеме (для придания румяной корочки на продуктах, а также для сбрасывания пара перед открыванием двери во избежания его резкого выброса); Возможность программирования не менее 99 программ не менее 9 этапов приготовления; Программа охлаждения рабочей камеры ; Встроенный щуп ; Полуавтоматическая мойка; Автодиагностика ; Внешнее стекло отражает инфракрасные лучи внутрь рабочей камеры, не нагреваясь не более 40ºС; Возможность перевешивания дверцы. Вместимость не менее 10 противней (размер противня не менее 600х400мм); Расстояние между уровнями не менее 80 мм.  Габариты (ШхВхГ): не менее 860х1140х900мм. Напряжение не более 380 В.   Мощность:  не долее 15.2 кВт.  Вес: не менее 118кг. Класс энергетической эффективности не ниже класса «А».</t>
  </si>
  <si>
    <t>внутри направляющие для размещения не менее 10 пекарских листов (размер листа не более 600х400мм, закрытая. Выполнена полностью из нержавеющей стали.  Имеет не менее 2 распашных дверей.  Регулируемы по высоте полиамидные опоры.  Габаритные размеры:   не менее 900х900х696мм. Столешница усилена ламинированным листом ЛДСП, нагрузка не менее 250кг.</t>
  </si>
  <si>
    <t xml:space="preserve"> алюминиевый с бортом. Размер не менее 600х400мм.
</t>
  </si>
  <si>
    <t xml:space="preserve">купольного типа производительностью не менее 1400 тарелок в час предназначена для мытья тарелок, стаканов, столовых приборов, подносов, чашек, салатниц с применением жидкого моющего и ополаскивающих средств. Конструкция машины позволяет использовать ее как при горячем, так и при холодном водоснабжении. Номинальная потребляемая мощность: не более  20,5кВт.  Номинальное напряжение: не более 400/230В.   Температура мойки:  не менее  45°С.   Температура ополаскивания: не менее  85°С.  Количество режимов мойки: не менее 2-х.  Подача моющего средства: автоматическая. Подача ополаскивающего средства:  автоматическая.    Габаритные размеры: не менее 1320х860х1490 мм.  Масса: не более 170 кг.  Вместимость не менее 2 кассет размер не более 500х500 мм; дозатор моющего средства; дозатор ополаскивающего средства; насос для ополаскивания; насос для мойки;  нагревательный элемент в бойлере; контроль температуры и уровня воды в бойлере; автоматическое наполнение ванны и поддержание уровня воды в ванной; два режима мойки;  обзорное стекло на куполе; цельнотянутая нержавеющая ванна; форсунки из нержавеющей стали; кнопочная клавиатура из нержавеющей стали; все металлические детали изготовлены из  нержавеющего металла. В комплекте: 
-кассета (корзина) для мытья тарелок (размер не более 500х500 мм.) не менее 4шт, 
-кассета (корзина) для мытья стаканов и чашек (размер не более 500х500 мм.) не менее 4шт, 
-стаканы для мытья приборов не менее 8 шт. 
Класс энергетической эффективности не ниже класса «А».
</t>
  </si>
  <si>
    <t xml:space="preserve">Стол охлаждаемый, из нержавеющей стали, каменная столешница, не менее 2-х распашных  дверей. Температурный режим: не менее -2…не более +10°С. Объем:  не менее 350л Мощность: не более 320Вт. Габаритные размеры: не более 1390х700х850 мм. Вес не более 152кг
</t>
  </si>
  <si>
    <t xml:space="preserve">с поддоном,  из нержавеющей стали. Габаритные размеры: не менее 300*300*300мм. Вместимость не менее 5 досок
</t>
  </si>
  <si>
    <t xml:space="preserve">с поддоном, из нержавеющей стали. Габаритные размеры: не менее 600*300*300мм. Вместимость не менее 10 досок. 
</t>
  </si>
  <si>
    <t>Туннельная, кассетного типа с электронной панелью управления. Производительность не менее:  100 кассет в час (не менее 1 800 тарелок в час), имеет не менее двух скоростей движения транспортера.  Предназначена для мойки любого вида посуды: стаканов, чашек, тарелок, столовых приборов и подносов (размер кассет не менее 500*500мм). Корпус машины имеет двойные стенки, выполненные из нержавеющей стали. Объем бойлера не менее 17 л. В комплекте поставляются: не менее 6 кассет  и не менее 6  контейнеров-вставок  для столовых приборов. Оснащена встроенным дозатором моющего средства. Габаритные размеры машины: не менее 1150х770х1565мм. Мощность не более 13,3 кВт. Напряжение не более 380В. Вес не более: 220кг. Поставляется в комплекте со столом  для предварительной мойки посуды и столом для чистой посуды. Стол  для предварительной мойки посуды оснащен цельнотянутой моечной емкостью и душирующим устройством. Класс энергетической эффективности не ниже класса «А».</t>
  </si>
  <si>
    <t>корпус цельнозаливной. Материал обшивки корпуса: сталь с полимерным покрытием, диапазон рабочих температур не выше -18 °C (морозильник). Объем не менее 500л. Тип охлаждения динамический. Расположение агрегата верхнее. Терморегулятор электрический блок. Тип оттайки автоматическая, при помощи ТЭНов, с системой испарения конденсата. Габаритные размеры не менее 697х620х2028 мм Толщина стенки корпуса не менее 43 мм. Внутри не менее 4-х  полок Класс энергетической эффективности не ниже класса «А».</t>
  </si>
  <si>
    <t xml:space="preserve">из нержавеющей стали. Внизу сплошная полка. Каркас разборный, регулируемые по высоте полиамидные опоры, ножки труба: не менее 25*25мм. Стол с бортом размер не менее 1000*600*860 мм 
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</si>
</sst>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rgb="FF000000"/>
      </left>
      <right/>
      <top/>
      <bottom style="medium">
        <color indexed="64"/>
      </bottom>
      <diagonal/>
    </border>
    <border>
      <left/>
      <right style="double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 style="double">
        <color indexed="64"/>
      </bottom>
      <diagonal/>
    </border>
    <border>
      <left/>
      <right style="medium">
        <color rgb="FF000000"/>
      </right>
      <top style="medium">
        <color rgb="FF000000"/>
      </top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 style="double">
        <color indexed="64"/>
      </bottom>
      <diagonal/>
    </border>
    <border>
      <left/>
      <right/>
      <top style="medium">
        <color rgb="FF000000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/>
      <diagonal/>
    </border>
    <border>
      <left/>
      <right style="medium">
        <color rgb="FF000000"/>
      </right>
      <top style="double">
        <color indexed="64"/>
      </top>
      <bottom/>
      <diagonal/>
    </border>
    <border>
      <left/>
      <right style="double">
        <color rgb="FF000000"/>
      </right>
      <top style="medium">
        <color rgb="FF000000"/>
      </top>
      <bottom style="double">
        <color indexed="64"/>
      </bottom>
      <diagonal/>
    </border>
    <border>
      <left style="medium">
        <color rgb="FF000000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rgb="FF000000"/>
      </right>
      <top style="double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double">
        <color indexed="64"/>
      </bottom>
      <diagonal/>
    </border>
    <border>
      <left/>
      <right style="medium">
        <color indexed="64"/>
      </right>
      <top style="medium">
        <color rgb="FF000000"/>
      </top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rgb="FF000000"/>
      </right>
      <top style="medium">
        <color indexed="64"/>
      </top>
      <bottom style="double">
        <color indexed="64"/>
      </bottom>
      <diagonal/>
    </border>
    <border>
      <left style="double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double">
        <color indexed="64"/>
      </top>
      <bottom style="double">
        <color rgb="FF000000"/>
      </bottom>
      <diagonal/>
    </border>
    <border>
      <left style="medium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double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 style="medium">
        <color rgb="FF000000"/>
      </right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0" fontId="1" fillId="0" borderId="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justify" vertical="top" wrapText="1"/>
    </xf>
    <xf numFmtId="0" fontId="6" fillId="0" borderId="8" xfId="0" applyFont="1" applyBorder="1" applyAlignment="1">
      <alignment horizontal="center" wrapText="1"/>
    </xf>
    <xf numFmtId="4" fontId="6" fillId="0" borderId="8" xfId="0" applyNumberFormat="1" applyFont="1" applyBorder="1" applyAlignment="1">
      <alignment horizontal="center" wrapText="1"/>
    </xf>
    <xf numFmtId="4" fontId="5" fillId="0" borderId="13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4" fontId="5" fillId="0" borderId="15" xfId="0" applyNumberFormat="1" applyFont="1" applyBorder="1" applyAlignment="1">
      <alignment horizontal="center" wrapText="1"/>
    </xf>
    <xf numFmtId="4" fontId="6" fillId="0" borderId="16" xfId="0" applyNumberFormat="1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wrapText="1"/>
    </xf>
    <xf numFmtId="4" fontId="6" fillId="0" borderId="17" xfId="0" applyNumberFormat="1" applyFont="1" applyBorder="1" applyAlignment="1">
      <alignment horizontal="center" wrapText="1"/>
    </xf>
    <xf numFmtId="4" fontId="6" fillId="0" borderId="14" xfId="0" applyNumberFormat="1" applyFont="1" applyBorder="1" applyAlignment="1">
      <alignment horizontal="center" wrapText="1"/>
    </xf>
    <xf numFmtId="0" fontId="9" fillId="0" borderId="94" xfId="0" applyFont="1" applyBorder="1" applyAlignment="1"/>
    <xf numFmtId="0" fontId="9" fillId="0" borderId="0" xfId="0" applyFont="1" applyBorder="1" applyAlignment="1"/>
    <xf numFmtId="0" fontId="4" fillId="0" borderId="0" xfId="0" applyFont="1" applyBorder="1"/>
    <xf numFmtId="0" fontId="9" fillId="0" borderId="0" xfId="0" applyFont="1"/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wrapText="1"/>
    </xf>
    <xf numFmtId="0" fontId="6" fillId="0" borderId="92" xfId="0" applyFont="1" applyBorder="1" applyAlignment="1">
      <alignment horizontal="center" vertical="top" wrapText="1"/>
    </xf>
    <xf numFmtId="0" fontId="6" fillId="0" borderId="93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justify" vertical="top" wrapText="1"/>
    </xf>
    <xf numFmtId="0" fontId="6" fillId="0" borderId="0" xfId="0" applyFont="1" applyAlignment="1">
      <alignment horizontal="justify" vertical="top" wrapText="1"/>
    </xf>
    <xf numFmtId="0" fontId="4" fillId="0" borderId="92" xfId="0" applyFont="1" applyBorder="1" applyAlignment="1">
      <alignment horizontal="center" vertical="top" wrapText="1"/>
    </xf>
    <xf numFmtId="0" fontId="4" fillId="0" borderId="93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wrapText="1"/>
    </xf>
    <xf numFmtId="0" fontId="4" fillId="0" borderId="32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wrapText="1"/>
    </xf>
    <xf numFmtId="0" fontId="4" fillId="0" borderId="22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23" xfId="0" applyFont="1" applyBorder="1" applyAlignment="1">
      <alignment horizontal="left" wrapText="1"/>
    </xf>
    <xf numFmtId="0" fontId="6" fillId="0" borderId="4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4" fillId="0" borderId="41" xfId="0" applyFont="1" applyBorder="1" applyAlignment="1">
      <alignment horizontal="justify" vertical="top" wrapText="1"/>
    </xf>
    <xf numFmtId="0" fontId="4" fillId="0" borderId="87" xfId="0" applyFont="1" applyBorder="1" applyAlignment="1">
      <alignment horizontal="left" vertical="top" wrapText="1"/>
    </xf>
    <xf numFmtId="0" fontId="4" fillId="0" borderId="88" xfId="0" applyFont="1" applyBorder="1" applyAlignment="1">
      <alignment horizontal="left" vertical="top" wrapText="1"/>
    </xf>
    <xf numFmtId="4" fontId="6" fillId="0" borderId="89" xfId="0" applyNumberFormat="1" applyFont="1" applyBorder="1" applyAlignment="1">
      <alignment horizontal="center" wrapText="1"/>
    </xf>
    <xf numFmtId="0" fontId="6" fillId="0" borderId="90" xfId="0" applyFont="1" applyBorder="1" applyAlignment="1">
      <alignment horizontal="center" wrapText="1"/>
    </xf>
    <xf numFmtId="0" fontId="6" fillId="0" borderId="88" xfId="0" applyFont="1" applyBorder="1" applyAlignment="1">
      <alignment horizontal="center" wrapText="1"/>
    </xf>
    <xf numFmtId="4" fontId="6" fillId="0" borderId="84" xfId="0" applyNumberFormat="1" applyFont="1" applyBorder="1" applyAlignment="1">
      <alignment horizontal="center" wrapText="1"/>
    </xf>
    <xf numFmtId="4" fontId="6" fillId="0" borderId="85" xfId="0" applyNumberFormat="1" applyFont="1" applyBorder="1" applyAlignment="1">
      <alignment horizontal="center" wrapText="1"/>
    </xf>
    <xf numFmtId="4" fontId="6" fillId="0" borderId="83" xfId="0" applyNumberFormat="1" applyFont="1" applyBorder="1" applyAlignment="1">
      <alignment horizontal="center" wrapText="1"/>
    </xf>
    <xf numFmtId="0" fontId="6" fillId="0" borderId="89" xfId="0" applyFont="1" applyBorder="1" applyAlignment="1">
      <alignment horizontal="center" wrapText="1"/>
    </xf>
    <xf numFmtId="0" fontId="6" fillId="0" borderId="91" xfId="0" applyFont="1" applyBorder="1" applyAlignment="1">
      <alignment horizontal="center" wrapText="1"/>
    </xf>
    <xf numFmtId="0" fontId="3" fillId="0" borderId="95" xfId="0" applyFont="1" applyBorder="1" applyAlignment="1">
      <alignment horizontal="left" vertical="top" wrapText="1"/>
    </xf>
    <xf numFmtId="0" fontId="3" fillId="0" borderId="96" xfId="0" applyFont="1" applyBorder="1" applyAlignment="1">
      <alignment horizontal="left" vertical="top" wrapText="1"/>
    </xf>
    <xf numFmtId="0" fontId="6" fillId="0" borderId="85" xfId="0" applyFont="1" applyBorder="1" applyAlignment="1">
      <alignment horizontal="center" wrapText="1"/>
    </xf>
    <xf numFmtId="0" fontId="6" fillId="0" borderId="83" xfId="0" applyFont="1" applyBorder="1" applyAlignment="1">
      <alignment horizontal="center" wrapText="1"/>
    </xf>
    <xf numFmtId="4" fontId="4" fillId="0" borderId="84" xfId="0" applyNumberFormat="1" applyFont="1" applyBorder="1" applyAlignment="1">
      <alignment horizontal="center" wrapText="1"/>
    </xf>
    <xf numFmtId="0" fontId="4" fillId="0" borderId="85" xfId="0" applyFont="1" applyBorder="1" applyAlignment="1">
      <alignment horizontal="center" wrapText="1"/>
    </xf>
    <xf numFmtId="0" fontId="4" fillId="0" borderId="86" xfId="0" applyFont="1" applyBorder="1" applyAlignment="1">
      <alignment horizontal="center" wrapText="1"/>
    </xf>
    <xf numFmtId="0" fontId="4" fillId="0" borderId="78" xfId="0" applyFont="1" applyBorder="1" applyAlignment="1">
      <alignment horizontal="left" vertical="top" wrapText="1"/>
    </xf>
    <xf numFmtId="0" fontId="4" fillId="0" borderId="79" xfId="0" applyFont="1" applyBorder="1" applyAlignment="1">
      <alignment horizontal="left" vertical="top" wrapText="1"/>
    </xf>
    <xf numFmtId="4" fontId="5" fillId="0" borderId="73" xfId="0" applyNumberFormat="1" applyFont="1" applyBorder="1" applyAlignment="1">
      <alignment horizontal="center" wrapText="1"/>
    </xf>
    <xf numFmtId="4" fontId="5" fillId="0" borderId="74" xfId="0" applyNumberFormat="1" applyFont="1" applyBorder="1" applyAlignment="1">
      <alignment horizontal="center" wrapText="1"/>
    </xf>
    <xf numFmtId="4" fontId="5" fillId="0" borderId="75" xfId="0" applyNumberFormat="1" applyFont="1" applyBorder="1" applyAlignment="1">
      <alignment horizontal="center" wrapText="1"/>
    </xf>
    <xf numFmtId="4" fontId="5" fillId="0" borderId="76" xfId="0" applyNumberFormat="1" applyFont="1" applyBorder="1" applyAlignment="1">
      <alignment horizontal="center" wrapText="1"/>
    </xf>
    <xf numFmtId="4" fontId="5" fillId="0" borderId="72" xfId="0" applyNumberFormat="1" applyFont="1" applyBorder="1" applyAlignment="1">
      <alignment horizontal="center" wrapText="1"/>
    </xf>
    <xf numFmtId="4" fontId="5" fillId="0" borderId="73" xfId="0" applyNumberFormat="1" applyFont="1" applyBorder="1" applyAlignment="1">
      <alignment horizontal="center" vertical="top" wrapText="1"/>
    </xf>
    <xf numFmtId="4" fontId="5" fillId="0" borderId="74" xfId="0" applyNumberFormat="1" applyFont="1" applyBorder="1" applyAlignment="1">
      <alignment horizontal="center" vertical="top" wrapText="1"/>
    </xf>
    <xf numFmtId="4" fontId="5" fillId="0" borderId="77" xfId="0" applyNumberFormat="1" applyFont="1" applyBorder="1" applyAlignment="1">
      <alignment horizontal="center" vertical="top" wrapText="1"/>
    </xf>
    <xf numFmtId="0" fontId="4" fillId="0" borderId="64" xfId="0" applyFont="1" applyBorder="1" applyAlignment="1">
      <alignment horizontal="left" vertical="top" wrapText="1"/>
    </xf>
    <xf numFmtId="0" fontId="4" fillId="0" borderId="65" xfId="0" applyFont="1" applyBorder="1" applyAlignment="1">
      <alignment horizontal="left" vertical="top" wrapText="1"/>
    </xf>
    <xf numFmtId="0" fontId="7" fillId="0" borderId="66" xfId="0" applyFont="1" applyBorder="1" applyAlignment="1">
      <alignment horizontal="center" wrapText="1"/>
    </xf>
    <xf numFmtId="0" fontId="7" fillId="0" borderId="67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0" fontId="4" fillId="0" borderId="66" xfId="0" applyFont="1" applyBorder="1" applyAlignment="1">
      <alignment horizontal="center" vertical="top" wrapText="1"/>
    </xf>
    <xf numFmtId="0" fontId="4" fillId="0" borderId="67" xfId="0" applyFont="1" applyBorder="1" applyAlignment="1">
      <alignment horizontal="center" vertical="top" wrapText="1"/>
    </xf>
    <xf numFmtId="0" fontId="4" fillId="0" borderId="68" xfId="0" applyFont="1" applyBorder="1" applyAlignment="1">
      <alignment horizontal="center" vertical="top" wrapText="1"/>
    </xf>
    <xf numFmtId="4" fontId="6" fillId="0" borderId="66" xfId="0" applyNumberFormat="1" applyFont="1" applyBorder="1" applyAlignment="1">
      <alignment horizontal="center" wrapText="1"/>
    </xf>
    <xf numFmtId="4" fontId="6" fillId="0" borderId="67" xfId="0" applyNumberFormat="1" applyFont="1" applyBorder="1" applyAlignment="1">
      <alignment horizontal="center" wrapText="1"/>
    </xf>
    <xf numFmtId="4" fontId="6" fillId="0" borderId="69" xfId="0" applyNumberFormat="1" applyFont="1" applyBorder="1" applyAlignment="1">
      <alignment horizontal="center" wrapText="1"/>
    </xf>
    <xf numFmtId="4" fontId="6" fillId="0" borderId="70" xfId="0" applyNumberFormat="1" applyFont="1" applyBorder="1" applyAlignment="1">
      <alignment horizontal="center" wrapText="1"/>
    </xf>
    <xf numFmtId="0" fontId="6" fillId="0" borderId="70" xfId="0" applyFont="1" applyBorder="1" applyAlignment="1">
      <alignment horizontal="center" wrapText="1"/>
    </xf>
    <xf numFmtId="0" fontId="6" fillId="0" borderId="67" xfId="0" applyFont="1" applyBorder="1" applyAlignment="1">
      <alignment horizontal="center" wrapText="1"/>
    </xf>
    <xf numFmtId="0" fontId="6" fillId="0" borderId="65" xfId="0" applyFont="1" applyBorder="1" applyAlignment="1">
      <alignment horizontal="center" wrapText="1"/>
    </xf>
    <xf numFmtId="0" fontId="4" fillId="0" borderId="47" xfId="0" applyFont="1" applyBorder="1" applyAlignment="1">
      <alignment horizontal="left" vertical="top" wrapText="1"/>
    </xf>
    <xf numFmtId="0" fontId="4" fillId="0" borderId="48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63" xfId="0" applyFont="1" applyBorder="1" applyAlignment="1">
      <alignment horizontal="left" vertical="top" wrapText="1"/>
    </xf>
    <xf numFmtId="0" fontId="6" fillId="0" borderId="50" xfId="0" applyFont="1" applyBorder="1" applyAlignment="1">
      <alignment horizontal="justify" wrapText="1"/>
    </xf>
    <xf numFmtId="0" fontId="6" fillId="0" borderId="51" xfId="0" applyFont="1" applyBorder="1" applyAlignment="1">
      <alignment horizontal="justify" wrapText="1"/>
    </xf>
    <xf numFmtId="0" fontId="6" fillId="0" borderId="48" xfId="0" applyFont="1" applyBorder="1" applyAlignment="1">
      <alignment horizontal="justify" wrapText="1"/>
    </xf>
    <xf numFmtId="0" fontId="6" fillId="0" borderId="18" xfId="0" applyFont="1" applyBorder="1" applyAlignment="1">
      <alignment horizontal="justify" wrapText="1"/>
    </xf>
    <xf numFmtId="0" fontId="6" fillId="0" borderId="19" xfId="0" applyFont="1" applyBorder="1" applyAlignment="1">
      <alignment horizontal="justify" wrapText="1"/>
    </xf>
    <xf numFmtId="0" fontId="6" fillId="0" borderId="63" xfId="0" applyFont="1" applyBorder="1" applyAlignment="1">
      <alignment horizontal="justify" wrapText="1"/>
    </xf>
    <xf numFmtId="0" fontId="4" fillId="0" borderId="50" xfId="0" applyFont="1" applyBorder="1" applyAlignment="1">
      <alignment horizontal="center" vertical="top" wrapText="1"/>
    </xf>
    <xf numFmtId="0" fontId="4" fillId="0" borderId="51" xfId="0" applyFont="1" applyBorder="1" applyAlignment="1">
      <alignment horizontal="center" vertical="top" wrapText="1"/>
    </xf>
    <xf numFmtId="0" fontId="4" fillId="0" borderId="52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6" fillId="0" borderId="66" xfId="0" applyFont="1" applyBorder="1" applyAlignment="1">
      <alignment horizontal="center" wrapText="1"/>
    </xf>
    <xf numFmtId="0" fontId="4" fillId="0" borderId="71" xfId="0" applyFont="1" applyBorder="1" applyAlignment="1">
      <alignment horizontal="left" vertical="top" wrapText="1"/>
    </xf>
    <xf numFmtId="0" fontId="4" fillId="0" borderId="72" xfId="0" applyFont="1" applyBorder="1" applyAlignment="1">
      <alignment horizontal="left" vertical="top" wrapText="1"/>
    </xf>
    <xf numFmtId="4" fontId="6" fillId="0" borderId="73" xfId="0" applyNumberFormat="1" applyFont="1" applyBorder="1" applyAlignment="1">
      <alignment horizontal="center" wrapText="1"/>
    </xf>
    <xf numFmtId="4" fontId="6" fillId="0" borderId="74" xfId="0" applyNumberFormat="1" applyFont="1" applyBorder="1" applyAlignment="1">
      <alignment horizontal="center" wrapText="1"/>
    </xf>
    <xf numFmtId="4" fontId="6" fillId="0" borderId="75" xfId="0" applyNumberFormat="1" applyFont="1" applyBorder="1" applyAlignment="1">
      <alignment horizontal="center" wrapText="1"/>
    </xf>
    <xf numFmtId="4" fontId="6" fillId="0" borderId="76" xfId="0" applyNumberFormat="1" applyFont="1" applyBorder="1" applyAlignment="1">
      <alignment horizontal="center" wrapText="1"/>
    </xf>
    <xf numFmtId="0" fontId="7" fillId="0" borderId="80" xfId="0" applyFont="1" applyBorder="1" applyAlignment="1">
      <alignment horizontal="center" wrapText="1"/>
    </xf>
    <xf numFmtId="0" fontId="7" fillId="0" borderId="81" xfId="0" applyFont="1" applyBorder="1" applyAlignment="1">
      <alignment horizontal="center" wrapText="1"/>
    </xf>
    <xf numFmtId="0" fontId="7" fillId="0" borderId="79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63" xfId="0" applyFont="1" applyBorder="1" applyAlignment="1">
      <alignment horizontal="center" wrapText="1"/>
    </xf>
    <xf numFmtId="0" fontId="4" fillId="0" borderId="80" xfId="0" applyFont="1" applyBorder="1" applyAlignment="1">
      <alignment horizontal="center" vertical="top" wrapText="1"/>
    </xf>
    <xf numFmtId="0" fontId="4" fillId="0" borderId="81" xfId="0" applyFont="1" applyBorder="1" applyAlignment="1">
      <alignment horizontal="center" vertical="top" wrapText="1"/>
    </xf>
    <xf numFmtId="0" fontId="4" fillId="0" borderId="82" xfId="0" applyFont="1" applyBorder="1" applyAlignment="1">
      <alignment horizontal="center" vertical="top" wrapText="1"/>
    </xf>
    <xf numFmtId="4" fontId="8" fillId="0" borderId="70" xfId="0" applyNumberFormat="1" applyFont="1" applyBorder="1" applyAlignment="1">
      <alignment horizontal="center" wrapText="1"/>
    </xf>
    <xf numFmtId="4" fontId="8" fillId="0" borderId="67" xfId="0" applyNumberFormat="1" applyFont="1" applyBorder="1" applyAlignment="1">
      <alignment horizontal="center" wrapText="1"/>
    </xf>
    <xf numFmtId="4" fontId="8" fillId="0" borderId="69" xfId="0" applyNumberFormat="1" applyFont="1" applyBorder="1" applyAlignment="1">
      <alignment horizontal="center" wrapText="1"/>
    </xf>
    <xf numFmtId="0" fontId="6" fillId="0" borderId="69" xfId="0" applyFont="1" applyBorder="1" applyAlignment="1">
      <alignment horizontal="center" wrapText="1"/>
    </xf>
    <xf numFmtId="0" fontId="4" fillId="0" borderId="43" xfId="0" applyFont="1" applyBorder="1" applyAlignment="1">
      <alignment horizontal="left" vertical="top" wrapText="1"/>
    </xf>
    <xf numFmtId="0" fontId="4" fillId="0" borderId="44" xfId="0" applyFont="1" applyBorder="1" applyAlignment="1">
      <alignment horizontal="left" vertical="top" wrapText="1"/>
    </xf>
    <xf numFmtId="4" fontId="6" fillId="0" borderId="45" xfId="0" applyNumberFormat="1" applyFont="1" applyBorder="1" applyAlignment="1">
      <alignment horizontal="center" wrapText="1"/>
    </xf>
    <xf numFmtId="4" fontId="6" fillId="0" borderId="46" xfId="0" applyNumberFormat="1" applyFont="1" applyBorder="1" applyAlignment="1">
      <alignment horizontal="center" wrapText="1"/>
    </xf>
    <xf numFmtId="4" fontId="6" fillId="0" borderId="56" xfId="0" applyNumberFormat="1" applyFont="1" applyBorder="1" applyAlignment="1">
      <alignment horizontal="center" wrapText="1"/>
    </xf>
    <xf numFmtId="4" fontId="6" fillId="0" borderId="55" xfId="0" applyNumberFormat="1" applyFont="1" applyBorder="1" applyAlignment="1">
      <alignment horizontal="center" wrapText="1"/>
    </xf>
    <xf numFmtId="4" fontId="5" fillId="0" borderId="55" xfId="0" applyNumberFormat="1" applyFont="1" applyBorder="1" applyAlignment="1">
      <alignment horizontal="center" wrapText="1"/>
    </xf>
    <xf numFmtId="4" fontId="5" fillId="0" borderId="46" xfId="0" applyNumberFormat="1" applyFont="1" applyBorder="1" applyAlignment="1">
      <alignment horizontal="center" wrapText="1"/>
    </xf>
    <xf numFmtId="4" fontId="5" fillId="0" borderId="44" xfId="0" applyNumberFormat="1" applyFont="1" applyBorder="1" applyAlignment="1">
      <alignment horizontal="center" wrapText="1"/>
    </xf>
    <xf numFmtId="4" fontId="5" fillId="0" borderId="45" xfId="0" applyNumberFormat="1" applyFont="1" applyBorder="1" applyAlignment="1">
      <alignment horizontal="center" vertical="top" wrapText="1"/>
    </xf>
    <xf numFmtId="4" fontId="5" fillId="0" borderId="46" xfId="0" applyNumberFormat="1" applyFont="1" applyBorder="1" applyAlignment="1">
      <alignment horizontal="center" vertical="top" wrapText="1"/>
    </xf>
    <xf numFmtId="4" fontId="5" fillId="0" borderId="49" xfId="0" applyNumberFormat="1" applyFont="1" applyBorder="1" applyAlignment="1">
      <alignment horizontal="center" vertical="top" wrapText="1"/>
    </xf>
    <xf numFmtId="0" fontId="4" fillId="0" borderId="3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4" fillId="0" borderId="25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4" fontId="6" fillId="0" borderId="25" xfId="0" applyNumberFormat="1" applyFont="1" applyBorder="1" applyAlignment="1">
      <alignment horizontal="center" wrapText="1"/>
    </xf>
    <xf numFmtId="4" fontId="6" fillId="0" borderId="27" xfId="0" applyNumberFormat="1" applyFont="1" applyBorder="1" applyAlignment="1">
      <alignment horizontal="center" wrapText="1"/>
    </xf>
    <xf numFmtId="4" fontId="6" fillId="0" borderId="54" xfId="0" applyNumberFormat="1" applyFont="1" applyBorder="1" applyAlignment="1">
      <alignment horizontal="center" wrapText="1"/>
    </xf>
    <xf numFmtId="4" fontId="6" fillId="0" borderId="53" xfId="0" applyNumberFormat="1" applyFont="1" applyBorder="1" applyAlignment="1">
      <alignment horizontal="center" wrapText="1"/>
    </xf>
    <xf numFmtId="0" fontId="7" fillId="0" borderId="53" xfId="0" applyFont="1" applyBorder="1" applyAlignment="1">
      <alignment horizontal="center" wrapText="1"/>
    </xf>
    <xf numFmtId="0" fontId="4" fillId="0" borderId="3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justify" wrapText="1"/>
    </xf>
    <xf numFmtId="0" fontId="6" fillId="0" borderId="4" xfId="0" applyFont="1" applyBorder="1" applyAlignment="1">
      <alignment horizontal="justify" wrapText="1"/>
    </xf>
    <xf numFmtId="0" fontId="6" fillId="0" borderId="23" xfId="0" applyFont="1" applyBorder="1" applyAlignment="1">
      <alignment horizontal="justify" wrapText="1"/>
    </xf>
    <xf numFmtId="0" fontId="4" fillId="0" borderId="50" xfId="0" applyFont="1" applyBorder="1" applyAlignment="1">
      <alignment horizontal="center" wrapText="1"/>
    </xf>
    <xf numFmtId="0" fontId="4" fillId="0" borderId="51" xfId="0" applyFont="1" applyBorder="1" applyAlignment="1">
      <alignment horizontal="center" wrapText="1"/>
    </xf>
    <xf numFmtId="0" fontId="4" fillId="0" borderId="52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4" fontId="6" fillId="0" borderId="44" xfId="0" applyNumberFormat="1" applyFont="1" applyBorder="1" applyAlignment="1">
      <alignment horizontal="center" wrapText="1"/>
    </xf>
    <xf numFmtId="4" fontId="6" fillId="0" borderId="45" xfId="0" applyNumberFormat="1" applyFont="1" applyBorder="1" applyAlignment="1">
      <alignment horizontal="center" vertical="top" wrapText="1"/>
    </xf>
    <xf numFmtId="4" fontId="6" fillId="0" borderId="46" xfId="0" applyNumberFormat="1" applyFont="1" applyBorder="1" applyAlignment="1">
      <alignment horizontal="center" vertical="top" wrapText="1"/>
    </xf>
    <xf numFmtId="4" fontId="6" fillId="0" borderId="49" xfId="0" applyNumberFormat="1" applyFont="1" applyBorder="1" applyAlignment="1">
      <alignment horizontal="center" vertical="top" wrapText="1"/>
    </xf>
    <xf numFmtId="0" fontId="7" fillId="0" borderId="60" xfId="0" applyFont="1" applyBorder="1" applyAlignment="1">
      <alignment horizontal="center" wrapText="1"/>
    </xf>
    <xf numFmtId="0" fontId="7" fillId="0" borderId="61" xfId="0" applyFont="1" applyBorder="1" applyAlignment="1">
      <alignment horizontal="center" wrapText="1"/>
    </xf>
    <xf numFmtId="0" fontId="7" fillId="0" borderId="62" xfId="0" applyFont="1" applyBorder="1" applyAlignment="1">
      <alignment horizontal="center" wrapText="1"/>
    </xf>
    <xf numFmtId="0" fontId="6" fillId="0" borderId="57" xfId="0" applyFont="1" applyBorder="1" applyAlignment="1">
      <alignment horizontal="center" wrapText="1"/>
    </xf>
    <xf numFmtId="0" fontId="6" fillId="0" borderId="58" xfId="0" applyFont="1" applyBorder="1" applyAlignment="1">
      <alignment horizontal="center" wrapText="1"/>
    </xf>
    <xf numFmtId="0" fontId="6" fillId="0" borderId="59" xfId="0" applyFont="1" applyBorder="1" applyAlignment="1">
      <alignment horizontal="center" wrapText="1"/>
    </xf>
    <xf numFmtId="4" fontId="6" fillId="0" borderId="26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4" fontId="5" fillId="0" borderId="45" xfId="0" applyNumberFormat="1" applyFont="1" applyBorder="1" applyAlignment="1">
      <alignment horizontal="center" wrapText="1"/>
    </xf>
    <xf numFmtId="4" fontId="5" fillId="0" borderId="49" xfId="0" applyNumberFormat="1" applyFont="1" applyBorder="1" applyAlignment="1">
      <alignment horizontal="center" wrapText="1"/>
    </xf>
    <xf numFmtId="0" fontId="6" fillId="0" borderId="25" xfId="0" applyFont="1" applyBorder="1" applyAlignment="1">
      <alignment horizontal="center" vertical="top" wrapText="1"/>
    </xf>
    <xf numFmtId="0" fontId="6" fillId="0" borderId="27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4" fontId="6" fillId="0" borderId="38" xfId="0" applyNumberFormat="1" applyFont="1" applyBorder="1" applyAlignment="1">
      <alignment horizontal="center" wrapText="1"/>
    </xf>
    <xf numFmtId="4" fontId="6" fillId="0" borderId="39" xfId="0" applyNumberFormat="1" applyFont="1" applyBorder="1" applyAlignment="1">
      <alignment horizontal="center" wrapText="1"/>
    </xf>
    <xf numFmtId="4" fontId="6" fillId="0" borderId="37" xfId="0" applyNumberFormat="1" applyFont="1" applyBorder="1" applyAlignment="1">
      <alignment horizontal="center" wrapText="1"/>
    </xf>
    <xf numFmtId="4" fontId="5" fillId="0" borderId="38" xfId="0" applyNumberFormat="1" applyFont="1" applyBorder="1" applyAlignment="1">
      <alignment horizontal="center" wrapText="1"/>
    </xf>
    <xf numFmtId="4" fontId="5" fillId="0" borderId="39" xfId="0" applyNumberFormat="1" applyFont="1" applyBorder="1" applyAlignment="1">
      <alignment horizontal="center" wrapText="1"/>
    </xf>
    <xf numFmtId="4" fontId="5" fillId="0" borderId="4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6" fillId="0" borderId="4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22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3" xfId="0" applyFont="1" applyBorder="1" applyAlignment="1">
      <alignment horizontal="left" wrapText="1"/>
    </xf>
    <xf numFmtId="0" fontId="4" fillId="0" borderId="36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10" fillId="0" borderId="33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justify" vertical="top" wrapText="1"/>
    </xf>
    <xf numFmtId="0" fontId="1" fillId="0" borderId="27" xfId="0" applyFont="1" applyBorder="1" applyAlignment="1">
      <alignment horizontal="justify" vertical="top" wrapText="1"/>
    </xf>
    <xf numFmtId="0" fontId="1" fillId="0" borderId="28" xfId="0" applyFont="1" applyBorder="1" applyAlignment="1">
      <alignment horizontal="justify" vertical="top" wrapText="1"/>
    </xf>
    <xf numFmtId="0" fontId="4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5"/>
  <sheetViews>
    <sheetView tabSelected="1" topLeftCell="A121" workbookViewId="0">
      <selection activeCell="B143" sqref="B143"/>
    </sheetView>
  </sheetViews>
  <sheetFormatPr defaultRowHeight="15"/>
  <cols>
    <col min="3" max="3" width="9.140625" customWidth="1"/>
    <col min="15" max="15" width="9.140625" customWidth="1"/>
  </cols>
  <sheetData>
    <row r="1" spans="1:21">
      <c r="A1" s="19" t="s">
        <v>50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1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1" ht="15.75">
      <c r="A3" s="1"/>
    </row>
    <row r="4" spans="1:21">
      <c r="A4" s="21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>
      <c r="A5" s="21" t="s">
        <v>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1" ht="15.75" thickBot="1">
      <c r="A6" s="2"/>
    </row>
    <row r="7" spans="1:21" ht="17.25" thickTop="1" thickBot="1">
      <c r="A7" s="239" t="s">
        <v>3</v>
      </c>
      <c r="B7" s="240"/>
      <c r="C7" s="243" t="s">
        <v>4</v>
      </c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5"/>
      <c r="O7" s="3" t="s">
        <v>5</v>
      </c>
      <c r="P7" s="243" t="s">
        <v>6</v>
      </c>
      <c r="Q7" s="244"/>
      <c r="R7" s="244"/>
      <c r="S7" s="244"/>
      <c r="T7" s="246"/>
    </row>
    <row r="8" spans="1:21" ht="16.5" thickBot="1">
      <c r="A8" s="241"/>
      <c r="B8" s="242"/>
      <c r="C8" s="247">
        <v>1</v>
      </c>
      <c r="D8" s="248"/>
      <c r="E8" s="247">
        <v>2</v>
      </c>
      <c r="F8" s="249"/>
      <c r="G8" s="249"/>
      <c r="H8" s="249"/>
      <c r="I8" s="248"/>
      <c r="J8" s="247">
        <v>3</v>
      </c>
      <c r="K8" s="249"/>
      <c r="L8" s="249"/>
      <c r="M8" s="249"/>
      <c r="N8" s="248"/>
      <c r="O8" s="4"/>
      <c r="P8" s="250"/>
      <c r="Q8" s="251"/>
      <c r="R8" s="251"/>
      <c r="S8" s="251"/>
      <c r="T8" s="252"/>
    </row>
    <row r="9" spans="1:21">
      <c r="A9" s="226" t="s">
        <v>7</v>
      </c>
      <c r="B9" s="48"/>
      <c r="C9" s="27" t="s">
        <v>60</v>
      </c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2"/>
      <c r="P9" s="253"/>
      <c r="Q9" s="254"/>
      <c r="R9" s="254"/>
      <c r="S9" s="254"/>
      <c r="T9" s="255"/>
    </row>
    <row r="10" spans="1:21" ht="43.5" customHeight="1">
      <c r="A10" s="227" t="s">
        <v>8</v>
      </c>
      <c r="B10" s="228"/>
      <c r="C10" s="233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5"/>
      <c r="P10" s="256"/>
      <c r="Q10" s="257"/>
      <c r="R10" s="257"/>
      <c r="S10" s="257"/>
      <c r="T10" s="258"/>
    </row>
    <row r="11" spans="1:21" ht="14.25" customHeight="1" thickBot="1">
      <c r="A11" s="229"/>
      <c r="B11" s="230"/>
      <c r="C11" s="236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8"/>
      <c r="P11" s="213"/>
      <c r="Q11" s="214"/>
      <c r="R11" s="214"/>
      <c r="S11" s="214"/>
      <c r="T11" s="215"/>
    </row>
    <row r="12" spans="1:21" ht="15.75" thickBot="1">
      <c r="A12" s="154" t="s">
        <v>9</v>
      </c>
      <c r="B12" s="155"/>
      <c r="C12" s="177">
        <v>1</v>
      </c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9"/>
      <c r="P12" s="159" t="s">
        <v>10</v>
      </c>
      <c r="Q12" s="160"/>
      <c r="R12" s="160"/>
      <c r="S12" s="160"/>
      <c r="T12" s="161"/>
    </row>
    <row r="13" spans="1:21" ht="25.5" customHeight="1" thickBot="1">
      <c r="A13" s="154" t="s">
        <v>11</v>
      </c>
      <c r="B13" s="155"/>
      <c r="C13" s="156" t="s">
        <v>34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8"/>
      <c r="P13" s="159" t="s">
        <v>10</v>
      </c>
      <c r="Q13" s="160"/>
      <c r="R13" s="160"/>
      <c r="S13" s="160"/>
      <c r="T13" s="161"/>
    </row>
    <row r="14" spans="1:21" ht="15.75" thickBot="1">
      <c r="A14" s="154" t="s">
        <v>12</v>
      </c>
      <c r="B14" s="155"/>
      <c r="C14" s="162">
        <v>87750</v>
      </c>
      <c r="D14" s="190"/>
      <c r="E14" s="162">
        <v>93893</v>
      </c>
      <c r="F14" s="163"/>
      <c r="G14" s="163"/>
      <c r="H14" s="163"/>
      <c r="I14" s="190"/>
      <c r="J14" s="162">
        <v>81608</v>
      </c>
      <c r="K14" s="163"/>
      <c r="L14" s="163"/>
      <c r="M14" s="163"/>
      <c r="N14" s="190"/>
      <c r="O14" s="5"/>
      <c r="P14" s="191"/>
      <c r="Q14" s="192"/>
      <c r="R14" s="192"/>
      <c r="S14" s="192"/>
      <c r="T14" s="193"/>
    </row>
    <row r="15" spans="1:21" ht="15.75" thickBot="1">
      <c r="A15" s="224" t="s">
        <v>13</v>
      </c>
      <c r="B15" s="225"/>
      <c r="C15" s="202">
        <f>C14</f>
        <v>87750</v>
      </c>
      <c r="D15" s="204"/>
      <c r="E15" s="202">
        <f>E14</f>
        <v>93893</v>
      </c>
      <c r="F15" s="203"/>
      <c r="G15" s="203"/>
      <c r="H15" s="203"/>
      <c r="I15" s="204"/>
      <c r="J15" s="202">
        <f>J14</f>
        <v>81608</v>
      </c>
      <c r="K15" s="203"/>
      <c r="L15" s="203"/>
      <c r="M15" s="203"/>
      <c r="N15" s="204"/>
      <c r="O15" s="7">
        <f>(C15+E15+J15)/3</f>
        <v>87750.333333333328</v>
      </c>
      <c r="P15" s="205">
        <f>O15</f>
        <v>87750.333333333328</v>
      </c>
      <c r="Q15" s="206"/>
      <c r="R15" s="206"/>
      <c r="S15" s="206"/>
      <c r="T15" s="207"/>
    </row>
    <row r="16" spans="1:21" ht="15.75" thickTop="1">
      <c r="A16" s="216" t="s">
        <v>7</v>
      </c>
      <c r="B16" s="217"/>
      <c r="C16" s="218" t="s">
        <v>61</v>
      </c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20"/>
      <c r="P16" s="210"/>
      <c r="Q16" s="211"/>
      <c r="R16" s="211"/>
      <c r="S16" s="211"/>
      <c r="T16" s="212"/>
    </row>
    <row r="17" spans="1:20" ht="24" customHeight="1" thickBot="1">
      <c r="A17" s="167" t="s">
        <v>8</v>
      </c>
      <c r="B17" s="51"/>
      <c r="C17" s="221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3"/>
      <c r="P17" s="213"/>
      <c r="Q17" s="214"/>
      <c r="R17" s="214"/>
      <c r="S17" s="214"/>
      <c r="T17" s="215"/>
    </row>
    <row r="18" spans="1:20" ht="15.75" thickBot="1">
      <c r="A18" s="154" t="s">
        <v>14</v>
      </c>
      <c r="B18" s="155"/>
      <c r="C18" s="177">
        <v>2</v>
      </c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9"/>
      <c r="P18" s="159" t="s">
        <v>10</v>
      </c>
      <c r="Q18" s="160"/>
      <c r="R18" s="160"/>
      <c r="S18" s="160"/>
      <c r="T18" s="161"/>
    </row>
    <row r="19" spans="1:20" ht="25.5" customHeight="1" thickBot="1">
      <c r="A19" s="154" t="s">
        <v>11</v>
      </c>
      <c r="B19" s="155"/>
      <c r="C19" s="156" t="s">
        <v>33</v>
      </c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8"/>
      <c r="P19" s="159" t="s">
        <v>10</v>
      </c>
      <c r="Q19" s="160"/>
      <c r="R19" s="160"/>
      <c r="S19" s="160"/>
      <c r="T19" s="161"/>
    </row>
    <row r="20" spans="1:20" ht="15.75" thickBot="1">
      <c r="A20" s="154" t="s">
        <v>12</v>
      </c>
      <c r="B20" s="155"/>
      <c r="C20" s="6">
        <v>21330</v>
      </c>
      <c r="D20" s="162">
        <v>22823</v>
      </c>
      <c r="E20" s="163"/>
      <c r="F20" s="163"/>
      <c r="G20" s="190"/>
      <c r="H20" s="162">
        <v>19837</v>
      </c>
      <c r="I20" s="163"/>
      <c r="J20" s="163"/>
      <c r="K20" s="163"/>
      <c r="L20" s="163"/>
      <c r="M20" s="163"/>
      <c r="N20" s="190"/>
      <c r="O20" s="5"/>
      <c r="P20" s="191"/>
      <c r="Q20" s="192"/>
      <c r="R20" s="192"/>
      <c r="S20" s="192"/>
      <c r="T20" s="193"/>
    </row>
    <row r="21" spans="1:20" ht="15.75" thickBot="1">
      <c r="A21" s="142" t="s">
        <v>13</v>
      </c>
      <c r="B21" s="143"/>
      <c r="C21" s="8">
        <f>C18*C20</f>
        <v>42660</v>
      </c>
      <c r="D21" s="144">
        <f>C18*D20</f>
        <v>45646</v>
      </c>
      <c r="E21" s="145"/>
      <c r="F21" s="145"/>
      <c r="G21" s="180"/>
      <c r="H21" s="202">
        <f>C18*H20</f>
        <v>39674</v>
      </c>
      <c r="I21" s="203"/>
      <c r="J21" s="203"/>
      <c r="K21" s="203"/>
      <c r="L21" s="203"/>
      <c r="M21" s="203"/>
      <c r="N21" s="204"/>
      <c r="O21" s="7">
        <f>(C21+D21+H21)/3</f>
        <v>42660</v>
      </c>
      <c r="P21" s="205">
        <f>O21</f>
        <v>42660</v>
      </c>
      <c r="Q21" s="206"/>
      <c r="R21" s="206"/>
      <c r="S21" s="206"/>
      <c r="T21" s="207"/>
    </row>
    <row r="22" spans="1:20" ht="15.75" thickTop="1">
      <c r="A22" s="106" t="s">
        <v>7</v>
      </c>
      <c r="B22" s="107"/>
      <c r="C22" s="52" t="s">
        <v>62</v>
      </c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9"/>
      <c r="P22" s="210"/>
      <c r="Q22" s="211"/>
      <c r="R22" s="211"/>
      <c r="S22" s="211"/>
      <c r="T22" s="212"/>
    </row>
    <row r="23" spans="1:20" ht="36" customHeight="1" thickBot="1">
      <c r="A23" s="167" t="s">
        <v>8</v>
      </c>
      <c r="B23" s="51"/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2"/>
      <c r="P23" s="213"/>
      <c r="Q23" s="214"/>
      <c r="R23" s="214"/>
      <c r="S23" s="214"/>
      <c r="T23" s="215"/>
    </row>
    <row r="24" spans="1:20" ht="15.75" thickBot="1">
      <c r="A24" s="154" t="s">
        <v>9</v>
      </c>
      <c r="B24" s="155"/>
      <c r="C24" s="196">
        <v>1</v>
      </c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8"/>
      <c r="P24" s="159" t="s">
        <v>10</v>
      </c>
      <c r="Q24" s="160"/>
      <c r="R24" s="160"/>
      <c r="S24" s="160"/>
      <c r="T24" s="161"/>
    </row>
    <row r="25" spans="1:20" ht="25.5" customHeight="1" thickBot="1">
      <c r="A25" s="154" t="s">
        <v>11</v>
      </c>
      <c r="B25" s="155"/>
      <c r="C25" s="199" t="s">
        <v>35</v>
      </c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1"/>
      <c r="P25" s="159" t="s">
        <v>10</v>
      </c>
      <c r="Q25" s="160"/>
      <c r="R25" s="160"/>
      <c r="S25" s="160"/>
      <c r="T25" s="161"/>
    </row>
    <row r="26" spans="1:20" ht="15.75" thickBot="1">
      <c r="A26" s="154" t="s">
        <v>15</v>
      </c>
      <c r="B26" s="155"/>
      <c r="C26" s="6">
        <v>42797</v>
      </c>
      <c r="D26" s="162">
        <v>45793</v>
      </c>
      <c r="E26" s="163"/>
      <c r="F26" s="163"/>
      <c r="G26" s="190"/>
      <c r="H26" s="162">
        <v>39801</v>
      </c>
      <c r="I26" s="163"/>
      <c r="J26" s="163"/>
      <c r="K26" s="163"/>
      <c r="L26" s="163"/>
      <c r="M26" s="163"/>
      <c r="N26" s="190"/>
      <c r="O26" s="5"/>
      <c r="P26" s="191"/>
      <c r="Q26" s="192"/>
      <c r="R26" s="192"/>
      <c r="S26" s="192"/>
      <c r="T26" s="193"/>
    </row>
    <row r="27" spans="1:20" ht="15.75" thickBot="1">
      <c r="A27" s="142" t="s">
        <v>16</v>
      </c>
      <c r="B27" s="143"/>
      <c r="C27" s="9">
        <f>C26</f>
        <v>42797</v>
      </c>
      <c r="D27" s="194">
        <f>D26</f>
        <v>45793</v>
      </c>
      <c r="E27" s="149"/>
      <c r="F27" s="149"/>
      <c r="G27" s="150"/>
      <c r="H27" s="194">
        <f>H26</f>
        <v>39801</v>
      </c>
      <c r="I27" s="149"/>
      <c r="J27" s="149"/>
      <c r="K27" s="149"/>
      <c r="L27" s="149"/>
      <c r="M27" s="149"/>
      <c r="N27" s="150"/>
      <c r="O27" s="9">
        <f>(C27+D27+H27)/3</f>
        <v>42797</v>
      </c>
      <c r="P27" s="194">
        <f>O27</f>
        <v>42797</v>
      </c>
      <c r="Q27" s="149"/>
      <c r="R27" s="149"/>
      <c r="S27" s="149"/>
      <c r="T27" s="195"/>
    </row>
    <row r="28" spans="1:20" ht="43.5" customHeight="1" thickTop="1">
      <c r="A28" s="106" t="s">
        <v>7</v>
      </c>
      <c r="B28" s="107"/>
      <c r="C28" s="110" t="s">
        <v>63</v>
      </c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2"/>
      <c r="P28" s="171"/>
      <c r="Q28" s="172"/>
      <c r="R28" s="172"/>
      <c r="S28" s="172"/>
      <c r="T28" s="173"/>
    </row>
    <row r="29" spans="1:20" ht="28.5" customHeight="1" thickBot="1">
      <c r="A29" s="167" t="s">
        <v>8</v>
      </c>
      <c r="B29" s="51"/>
      <c r="C29" s="168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70"/>
      <c r="P29" s="174"/>
      <c r="Q29" s="175"/>
      <c r="R29" s="175"/>
      <c r="S29" s="175"/>
      <c r="T29" s="176"/>
    </row>
    <row r="30" spans="1:20" ht="15.75" thickBot="1">
      <c r="A30" s="154" t="s">
        <v>9</v>
      </c>
      <c r="B30" s="155"/>
      <c r="C30" s="177">
        <v>1</v>
      </c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9"/>
      <c r="P30" s="159" t="s">
        <v>10</v>
      </c>
      <c r="Q30" s="160"/>
      <c r="R30" s="160"/>
      <c r="S30" s="160"/>
      <c r="T30" s="161"/>
    </row>
    <row r="31" spans="1:20" ht="25.5" customHeight="1" thickBot="1">
      <c r="A31" s="154" t="s">
        <v>11</v>
      </c>
      <c r="B31" s="155"/>
      <c r="C31" s="156" t="s">
        <v>36</v>
      </c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8"/>
      <c r="P31" s="159" t="s">
        <v>10</v>
      </c>
      <c r="Q31" s="160"/>
      <c r="R31" s="160"/>
      <c r="S31" s="160"/>
      <c r="T31" s="161"/>
    </row>
    <row r="32" spans="1:20" ht="15.75" thickBot="1">
      <c r="A32" s="154" t="s">
        <v>15</v>
      </c>
      <c r="B32" s="155"/>
      <c r="C32" s="10">
        <v>177671</v>
      </c>
      <c r="D32" s="165">
        <v>190108</v>
      </c>
      <c r="E32" s="163"/>
      <c r="F32" s="163"/>
      <c r="G32" s="164"/>
      <c r="H32" s="165">
        <v>165234</v>
      </c>
      <c r="I32" s="163"/>
      <c r="J32" s="163"/>
      <c r="K32" s="163"/>
      <c r="L32" s="163"/>
      <c r="M32" s="164"/>
      <c r="N32" s="166"/>
      <c r="O32" s="158"/>
      <c r="P32" s="159"/>
      <c r="Q32" s="160"/>
      <c r="R32" s="160"/>
      <c r="S32" s="160"/>
      <c r="T32" s="161"/>
    </row>
    <row r="33" spans="1:20" ht="15.75" thickBot="1">
      <c r="A33" s="142" t="s">
        <v>16</v>
      </c>
      <c r="B33" s="143"/>
      <c r="C33" s="12">
        <f>C32</f>
        <v>177671</v>
      </c>
      <c r="D33" s="147">
        <f>D32</f>
        <v>190108</v>
      </c>
      <c r="E33" s="145"/>
      <c r="F33" s="145"/>
      <c r="G33" s="146"/>
      <c r="H33" s="147">
        <f>H32</f>
        <v>165234</v>
      </c>
      <c r="I33" s="145"/>
      <c r="J33" s="145"/>
      <c r="K33" s="145"/>
      <c r="L33" s="145"/>
      <c r="M33" s="146"/>
      <c r="N33" s="147">
        <f>(C33+D33+H33)/3</f>
        <v>177671</v>
      </c>
      <c r="O33" s="180"/>
      <c r="P33" s="181">
        <f>N33</f>
        <v>177671</v>
      </c>
      <c r="Q33" s="182"/>
      <c r="R33" s="182"/>
      <c r="S33" s="182"/>
      <c r="T33" s="183"/>
    </row>
    <row r="34" spans="1:20" ht="15.75" customHeight="1" thickTop="1">
      <c r="A34" s="106" t="s">
        <v>7</v>
      </c>
      <c r="B34" s="107"/>
      <c r="C34" s="110" t="s">
        <v>64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2"/>
      <c r="P34" s="171"/>
      <c r="Q34" s="172"/>
      <c r="R34" s="172"/>
      <c r="S34" s="172"/>
      <c r="T34" s="173"/>
    </row>
    <row r="35" spans="1:20" ht="27" customHeight="1" thickBot="1">
      <c r="A35" s="167" t="s">
        <v>8</v>
      </c>
      <c r="B35" s="51"/>
      <c r="C35" s="168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70"/>
      <c r="P35" s="174"/>
      <c r="Q35" s="175"/>
      <c r="R35" s="175"/>
      <c r="S35" s="175"/>
      <c r="T35" s="176"/>
    </row>
    <row r="36" spans="1:20" ht="15.75" thickBot="1">
      <c r="A36" s="154" t="s">
        <v>9</v>
      </c>
      <c r="B36" s="155"/>
      <c r="C36" s="187">
        <v>1</v>
      </c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9"/>
      <c r="P36" s="159" t="s">
        <v>10</v>
      </c>
      <c r="Q36" s="160"/>
      <c r="R36" s="160"/>
      <c r="S36" s="160"/>
      <c r="T36" s="161"/>
    </row>
    <row r="37" spans="1:20" ht="25.5" customHeight="1" thickBot="1">
      <c r="A37" s="154" t="s">
        <v>11</v>
      </c>
      <c r="B37" s="155"/>
      <c r="C37" s="184" t="s">
        <v>37</v>
      </c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6"/>
      <c r="P37" s="159" t="s">
        <v>10</v>
      </c>
      <c r="Q37" s="160"/>
      <c r="R37" s="160"/>
      <c r="S37" s="160"/>
      <c r="T37" s="161"/>
    </row>
    <row r="38" spans="1:20" ht="15.75" thickBot="1">
      <c r="A38" s="154" t="s">
        <v>15</v>
      </c>
      <c r="B38" s="155"/>
      <c r="C38" s="162">
        <v>14000</v>
      </c>
      <c r="D38" s="163"/>
      <c r="E38" s="164"/>
      <c r="F38" s="165">
        <v>14980</v>
      </c>
      <c r="G38" s="164"/>
      <c r="H38" s="165">
        <v>13020</v>
      </c>
      <c r="I38" s="163"/>
      <c r="J38" s="163"/>
      <c r="K38" s="163"/>
      <c r="L38" s="163"/>
      <c r="M38" s="164"/>
      <c r="N38" s="166"/>
      <c r="O38" s="158"/>
      <c r="P38" s="159"/>
      <c r="Q38" s="160"/>
      <c r="R38" s="160"/>
      <c r="S38" s="160"/>
      <c r="T38" s="161"/>
    </row>
    <row r="39" spans="1:20" ht="15.75" thickBot="1">
      <c r="A39" s="142" t="s">
        <v>16</v>
      </c>
      <c r="B39" s="143"/>
      <c r="C39" s="144">
        <f>C38</f>
        <v>14000</v>
      </c>
      <c r="D39" s="145"/>
      <c r="E39" s="146"/>
      <c r="F39" s="147">
        <f>F38</f>
        <v>14980</v>
      </c>
      <c r="G39" s="146"/>
      <c r="H39" s="147">
        <f>H38</f>
        <v>13020</v>
      </c>
      <c r="I39" s="145"/>
      <c r="J39" s="145"/>
      <c r="K39" s="145"/>
      <c r="L39" s="145"/>
      <c r="M39" s="146"/>
      <c r="N39" s="148">
        <f>(C39+F39+H39)/3</f>
        <v>14000</v>
      </c>
      <c r="O39" s="150"/>
      <c r="P39" s="151">
        <f>N39</f>
        <v>14000</v>
      </c>
      <c r="Q39" s="152"/>
      <c r="R39" s="152"/>
      <c r="S39" s="152"/>
      <c r="T39" s="153"/>
    </row>
    <row r="40" spans="1:20" ht="12.75" customHeight="1" thickTop="1">
      <c r="A40" s="106" t="s">
        <v>7</v>
      </c>
      <c r="B40" s="107"/>
      <c r="C40" s="110" t="s">
        <v>65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2"/>
      <c r="P40" s="171"/>
      <c r="Q40" s="172"/>
      <c r="R40" s="172"/>
      <c r="S40" s="172"/>
      <c r="T40" s="173"/>
    </row>
    <row r="41" spans="1:20" ht="29.25" customHeight="1" thickBot="1">
      <c r="A41" s="167" t="s">
        <v>8</v>
      </c>
      <c r="B41" s="51"/>
      <c r="C41" s="168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70"/>
      <c r="P41" s="174"/>
      <c r="Q41" s="175"/>
      <c r="R41" s="175"/>
      <c r="S41" s="175"/>
      <c r="T41" s="176"/>
    </row>
    <row r="42" spans="1:20" ht="15.75" thickBot="1">
      <c r="A42" s="154" t="s">
        <v>9</v>
      </c>
      <c r="B42" s="155"/>
      <c r="C42" s="177">
        <v>10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9"/>
      <c r="P42" s="159" t="s">
        <v>10</v>
      </c>
      <c r="Q42" s="160"/>
      <c r="R42" s="160"/>
      <c r="S42" s="160"/>
      <c r="T42" s="161"/>
    </row>
    <row r="43" spans="1:20" ht="25.5" customHeight="1" thickBot="1">
      <c r="A43" s="154" t="s">
        <v>11</v>
      </c>
      <c r="B43" s="155"/>
      <c r="C43" s="156" t="s">
        <v>38</v>
      </c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8"/>
      <c r="P43" s="159" t="s">
        <v>10</v>
      </c>
      <c r="Q43" s="160"/>
      <c r="R43" s="160"/>
      <c r="S43" s="160"/>
      <c r="T43" s="161"/>
    </row>
    <row r="44" spans="1:20" ht="15.75" thickBot="1">
      <c r="A44" s="154" t="s">
        <v>15</v>
      </c>
      <c r="B44" s="155"/>
      <c r="C44" s="162">
        <v>870</v>
      </c>
      <c r="D44" s="163"/>
      <c r="E44" s="164"/>
      <c r="F44" s="165">
        <v>931</v>
      </c>
      <c r="G44" s="164"/>
      <c r="H44" s="165">
        <v>809</v>
      </c>
      <c r="I44" s="163"/>
      <c r="J44" s="163"/>
      <c r="K44" s="164"/>
      <c r="L44" s="166"/>
      <c r="M44" s="157"/>
      <c r="N44" s="157"/>
      <c r="O44" s="158"/>
      <c r="P44" s="159"/>
      <c r="Q44" s="160"/>
      <c r="R44" s="160"/>
      <c r="S44" s="160"/>
      <c r="T44" s="161"/>
    </row>
    <row r="45" spans="1:20" ht="15.75" thickBot="1">
      <c r="A45" s="142" t="s">
        <v>16</v>
      </c>
      <c r="B45" s="143"/>
      <c r="C45" s="144">
        <f>C44*C42</f>
        <v>8700</v>
      </c>
      <c r="D45" s="145"/>
      <c r="E45" s="146"/>
      <c r="F45" s="147">
        <f>F44*C42</f>
        <v>9310</v>
      </c>
      <c r="G45" s="146"/>
      <c r="H45" s="147">
        <f>H44*C42</f>
        <v>8090</v>
      </c>
      <c r="I45" s="145"/>
      <c r="J45" s="145"/>
      <c r="K45" s="146"/>
      <c r="L45" s="148">
        <f>(C45+F45+H45)/3</f>
        <v>8700</v>
      </c>
      <c r="M45" s="149"/>
      <c r="N45" s="149"/>
      <c r="O45" s="150"/>
      <c r="P45" s="151">
        <f>L45</f>
        <v>8700</v>
      </c>
      <c r="Q45" s="152"/>
      <c r="R45" s="152"/>
      <c r="S45" s="152"/>
      <c r="T45" s="153"/>
    </row>
    <row r="46" spans="1:20" ht="15" customHeight="1" thickTop="1">
      <c r="A46" s="106" t="s">
        <v>7</v>
      </c>
      <c r="B46" s="107"/>
      <c r="C46" s="110" t="s">
        <v>66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2"/>
      <c r="P46" s="171"/>
      <c r="Q46" s="172"/>
      <c r="R46" s="172"/>
      <c r="S46" s="172"/>
      <c r="T46" s="173"/>
    </row>
    <row r="47" spans="1:20" ht="12.75" customHeight="1" thickBot="1">
      <c r="A47" s="167" t="s">
        <v>8</v>
      </c>
      <c r="B47" s="51"/>
      <c r="C47" s="168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70"/>
      <c r="P47" s="174"/>
      <c r="Q47" s="175"/>
      <c r="R47" s="175"/>
      <c r="S47" s="175"/>
      <c r="T47" s="176"/>
    </row>
    <row r="48" spans="1:20" ht="15.75" thickBot="1">
      <c r="A48" s="154" t="s">
        <v>9</v>
      </c>
      <c r="B48" s="155"/>
      <c r="C48" s="177">
        <v>5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9"/>
      <c r="P48" s="159" t="s">
        <v>10</v>
      </c>
      <c r="Q48" s="160"/>
      <c r="R48" s="160"/>
      <c r="S48" s="160"/>
      <c r="T48" s="161"/>
    </row>
    <row r="49" spans="1:20" ht="25.5" customHeight="1" thickBot="1">
      <c r="A49" s="154" t="s">
        <v>11</v>
      </c>
      <c r="B49" s="155"/>
      <c r="C49" s="156" t="s">
        <v>39</v>
      </c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8"/>
      <c r="P49" s="159" t="s">
        <v>10</v>
      </c>
      <c r="Q49" s="160"/>
      <c r="R49" s="160"/>
      <c r="S49" s="160"/>
      <c r="T49" s="161"/>
    </row>
    <row r="50" spans="1:20" ht="15.75" thickBot="1">
      <c r="A50" s="154" t="s">
        <v>15</v>
      </c>
      <c r="B50" s="155"/>
      <c r="C50" s="162">
        <v>1294</v>
      </c>
      <c r="D50" s="163"/>
      <c r="E50" s="164"/>
      <c r="F50" s="165">
        <v>1385</v>
      </c>
      <c r="G50" s="163"/>
      <c r="H50" s="164"/>
      <c r="I50" s="165">
        <v>1203</v>
      </c>
      <c r="J50" s="163"/>
      <c r="K50" s="163"/>
      <c r="L50" s="164"/>
      <c r="M50" s="166"/>
      <c r="N50" s="157"/>
      <c r="O50" s="158"/>
      <c r="P50" s="159"/>
      <c r="Q50" s="160"/>
      <c r="R50" s="160"/>
      <c r="S50" s="160"/>
      <c r="T50" s="161"/>
    </row>
    <row r="51" spans="1:20" ht="15.75" thickBot="1">
      <c r="A51" s="142" t="s">
        <v>16</v>
      </c>
      <c r="B51" s="143"/>
      <c r="C51" s="144">
        <f>C50*C48</f>
        <v>6470</v>
      </c>
      <c r="D51" s="145"/>
      <c r="E51" s="146"/>
      <c r="F51" s="147">
        <f>F50*C48</f>
        <v>6925</v>
      </c>
      <c r="G51" s="145"/>
      <c r="H51" s="146"/>
      <c r="I51" s="147">
        <f>I50*C48</f>
        <v>6015</v>
      </c>
      <c r="J51" s="145"/>
      <c r="K51" s="145"/>
      <c r="L51" s="146"/>
      <c r="M51" s="147">
        <f>(C51+F51+I51)/3</f>
        <v>6470</v>
      </c>
      <c r="N51" s="145"/>
      <c r="O51" s="180"/>
      <c r="P51" s="181">
        <f>M51</f>
        <v>6470</v>
      </c>
      <c r="Q51" s="182"/>
      <c r="R51" s="182"/>
      <c r="S51" s="182"/>
      <c r="T51" s="183"/>
    </row>
    <row r="52" spans="1:20" ht="15.75" customHeight="1" thickTop="1">
      <c r="A52" s="106" t="s">
        <v>7</v>
      </c>
      <c r="B52" s="107"/>
      <c r="C52" s="110" t="s">
        <v>67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2"/>
      <c r="P52" s="171"/>
      <c r="Q52" s="172"/>
      <c r="R52" s="172"/>
      <c r="S52" s="172"/>
      <c r="T52" s="173"/>
    </row>
    <row r="53" spans="1:20" ht="25.5" customHeight="1" thickBot="1">
      <c r="A53" s="167" t="s">
        <v>8</v>
      </c>
      <c r="B53" s="51"/>
      <c r="C53" s="168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70"/>
      <c r="P53" s="174"/>
      <c r="Q53" s="175"/>
      <c r="R53" s="175"/>
      <c r="S53" s="175"/>
      <c r="T53" s="176"/>
    </row>
    <row r="54" spans="1:20" ht="15.75" thickBot="1">
      <c r="A54" s="154" t="s">
        <v>9</v>
      </c>
      <c r="B54" s="155"/>
      <c r="C54" s="177">
        <v>5</v>
      </c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9"/>
      <c r="P54" s="159" t="s">
        <v>10</v>
      </c>
      <c r="Q54" s="160"/>
      <c r="R54" s="160"/>
      <c r="S54" s="160"/>
      <c r="T54" s="161"/>
    </row>
    <row r="55" spans="1:20" ht="25.5" customHeight="1" thickBot="1">
      <c r="A55" s="154" t="s">
        <v>11</v>
      </c>
      <c r="B55" s="155"/>
      <c r="C55" s="156" t="s">
        <v>40</v>
      </c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8"/>
      <c r="P55" s="159" t="s">
        <v>10</v>
      </c>
      <c r="Q55" s="160"/>
      <c r="R55" s="160"/>
      <c r="S55" s="160"/>
      <c r="T55" s="161"/>
    </row>
    <row r="56" spans="1:20" ht="15.75" thickBot="1">
      <c r="A56" s="154" t="s">
        <v>15</v>
      </c>
      <c r="B56" s="155"/>
      <c r="C56" s="162">
        <v>1410</v>
      </c>
      <c r="D56" s="163"/>
      <c r="E56" s="164"/>
      <c r="F56" s="11">
        <v>1509</v>
      </c>
      <c r="G56" s="165">
        <v>1311</v>
      </c>
      <c r="H56" s="163"/>
      <c r="I56" s="163"/>
      <c r="J56" s="164"/>
      <c r="K56" s="166"/>
      <c r="L56" s="157"/>
      <c r="M56" s="157"/>
      <c r="N56" s="157"/>
      <c r="O56" s="158"/>
      <c r="P56" s="159"/>
      <c r="Q56" s="160"/>
      <c r="R56" s="160"/>
      <c r="S56" s="160"/>
      <c r="T56" s="161"/>
    </row>
    <row r="57" spans="1:20" ht="15.75" thickBot="1">
      <c r="A57" s="142" t="s">
        <v>16</v>
      </c>
      <c r="B57" s="143"/>
      <c r="C57" s="144">
        <f>C56*C54</f>
        <v>7050</v>
      </c>
      <c r="D57" s="145"/>
      <c r="E57" s="146"/>
      <c r="F57" s="13">
        <f>F56*C54</f>
        <v>7545</v>
      </c>
      <c r="G57" s="147">
        <f>G56*C54</f>
        <v>6555</v>
      </c>
      <c r="H57" s="145"/>
      <c r="I57" s="145"/>
      <c r="J57" s="146"/>
      <c r="K57" s="148">
        <f>(C57+F57+G57)/3</f>
        <v>7050</v>
      </c>
      <c r="L57" s="149"/>
      <c r="M57" s="149"/>
      <c r="N57" s="149"/>
      <c r="O57" s="150"/>
      <c r="P57" s="151">
        <f>K57</f>
        <v>7050</v>
      </c>
      <c r="Q57" s="152"/>
      <c r="R57" s="152"/>
      <c r="S57" s="152"/>
      <c r="T57" s="153"/>
    </row>
    <row r="58" spans="1:20" ht="15.75" thickTop="1">
      <c r="A58" s="106" t="s">
        <v>7</v>
      </c>
      <c r="B58" s="107"/>
      <c r="C58" s="110" t="s">
        <v>68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2"/>
      <c r="P58" s="171"/>
      <c r="Q58" s="172"/>
      <c r="R58" s="172"/>
      <c r="S58" s="172"/>
      <c r="T58" s="173"/>
    </row>
    <row r="59" spans="1:20" ht="25.5" customHeight="1" thickBot="1">
      <c r="A59" s="167" t="s">
        <v>8</v>
      </c>
      <c r="B59" s="51"/>
      <c r="C59" s="168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70"/>
      <c r="P59" s="174"/>
      <c r="Q59" s="175"/>
      <c r="R59" s="175"/>
      <c r="S59" s="175"/>
      <c r="T59" s="176"/>
    </row>
    <row r="60" spans="1:20" ht="15.75" thickBot="1">
      <c r="A60" s="154" t="s">
        <v>9</v>
      </c>
      <c r="B60" s="155"/>
      <c r="C60" s="177">
        <v>1</v>
      </c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9"/>
      <c r="P60" s="159" t="s">
        <v>10</v>
      </c>
      <c r="Q60" s="160"/>
      <c r="R60" s="160"/>
      <c r="S60" s="160"/>
      <c r="T60" s="161"/>
    </row>
    <row r="61" spans="1:20" ht="25.5" customHeight="1" thickBot="1">
      <c r="A61" s="154" t="s">
        <v>11</v>
      </c>
      <c r="B61" s="155"/>
      <c r="C61" s="156" t="s">
        <v>41</v>
      </c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8"/>
      <c r="P61" s="159" t="s">
        <v>10</v>
      </c>
      <c r="Q61" s="160"/>
      <c r="R61" s="160"/>
      <c r="S61" s="160"/>
      <c r="T61" s="161"/>
    </row>
    <row r="62" spans="1:20" ht="15.75" thickBot="1">
      <c r="A62" s="154" t="s">
        <v>15</v>
      </c>
      <c r="B62" s="155"/>
      <c r="C62" s="162">
        <v>1148</v>
      </c>
      <c r="D62" s="163"/>
      <c r="E62" s="164"/>
      <c r="F62" s="165">
        <v>1228</v>
      </c>
      <c r="G62" s="163"/>
      <c r="H62" s="164"/>
      <c r="I62" s="165">
        <v>1068</v>
      </c>
      <c r="J62" s="163"/>
      <c r="K62" s="164"/>
      <c r="L62" s="166"/>
      <c r="M62" s="157"/>
      <c r="N62" s="157"/>
      <c r="O62" s="158"/>
      <c r="P62" s="159"/>
      <c r="Q62" s="160"/>
      <c r="R62" s="160"/>
      <c r="S62" s="160"/>
      <c r="T62" s="161"/>
    </row>
    <row r="63" spans="1:20" ht="15.75" thickBot="1">
      <c r="A63" s="142" t="s">
        <v>16</v>
      </c>
      <c r="B63" s="143"/>
      <c r="C63" s="144">
        <f>C62</f>
        <v>1148</v>
      </c>
      <c r="D63" s="145"/>
      <c r="E63" s="146"/>
      <c r="F63" s="147">
        <f>F62</f>
        <v>1228</v>
      </c>
      <c r="G63" s="145"/>
      <c r="H63" s="146"/>
      <c r="I63" s="147">
        <f>I62</f>
        <v>1068</v>
      </c>
      <c r="J63" s="145"/>
      <c r="K63" s="146"/>
      <c r="L63" s="148">
        <f>(C63+F63+I63)/3</f>
        <v>1148</v>
      </c>
      <c r="M63" s="149"/>
      <c r="N63" s="149"/>
      <c r="O63" s="150"/>
      <c r="P63" s="151">
        <f>L63</f>
        <v>1148</v>
      </c>
      <c r="Q63" s="152"/>
      <c r="R63" s="152"/>
      <c r="S63" s="152"/>
      <c r="T63" s="153"/>
    </row>
    <row r="64" spans="1:20" ht="15.75" thickTop="1">
      <c r="A64" s="106" t="s">
        <v>7</v>
      </c>
      <c r="B64" s="107"/>
      <c r="C64" s="110" t="s">
        <v>69</v>
      </c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2"/>
      <c r="P64" s="116"/>
      <c r="Q64" s="117"/>
      <c r="R64" s="117"/>
      <c r="S64" s="117"/>
      <c r="T64" s="118"/>
    </row>
    <row r="65" spans="1:20" ht="184.5" customHeight="1" thickBot="1">
      <c r="A65" s="108" t="s">
        <v>8</v>
      </c>
      <c r="B65" s="109"/>
      <c r="C65" s="113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5"/>
      <c r="P65" s="119"/>
      <c r="Q65" s="120"/>
      <c r="R65" s="120"/>
      <c r="S65" s="120"/>
      <c r="T65" s="121"/>
    </row>
    <row r="66" spans="1:20" ht="15.75" thickBot="1">
      <c r="A66" s="91" t="s">
        <v>9</v>
      </c>
      <c r="B66" s="92"/>
      <c r="C66" s="122">
        <v>1</v>
      </c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5"/>
      <c r="P66" s="96" t="s">
        <v>10</v>
      </c>
      <c r="Q66" s="97"/>
      <c r="R66" s="97"/>
      <c r="S66" s="97"/>
      <c r="T66" s="98"/>
    </row>
    <row r="67" spans="1:20" ht="25.5" customHeight="1" thickBot="1">
      <c r="A67" s="91" t="s">
        <v>11</v>
      </c>
      <c r="B67" s="92"/>
      <c r="C67" s="93" t="s">
        <v>42</v>
      </c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5"/>
      <c r="P67" s="96" t="s">
        <v>10</v>
      </c>
      <c r="Q67" s="97"/>
      <c r="R67" s="97"/>
      <c r="S67" s="97"/>
      <c r="T67" s="98"/>
    </row>
    <row r="68" spans="1:20" ht="15.75" thickBot="1">
      <c r="A68" s="91" t="s">
        <v>15</v>
      </c>
      <c r="B68" s="92"/>
      <c r="C68" s="99">
        <v>155325</v>
      </c>
      <c r="D68" s="100"/>
      <c r="E68" s="101"/>
      <c r="F68" s="102">
        <v>166198</v>
      </c>
      <c r="G68" s="100"/>
      <c r="H68" s="101"/>
      <c r="I68" s="102">
        <v>144452</v>
      </c>
      <c r="J68" s="100"/>
      <c r="K68" s="101"/>
      <c r="L68" s="103"/>
      <c r="M68" s="104"/>
      <c r="N68" s="104"/>
      <c r="O68" s="105"/>
      <c r="P68" s="96"/>
      <c r="Q68" s="97"/>
      <c r="R68" s="97"/>
      <c r="S68" s="97"/>
      <c r="T68" s="98"/>
    </row>
    <row r="69" spans="1:20" ht="15.75" thickBot="1">
      <c r="A69" s="123" t="s">
        <v>16</v>
      </c>
      <c r="B69" s="124"/>
      <c r="C69" s="125">
        <f>C68</f>
        <v>155325</v>
      </c>
      <c r="D69" s="126"/>
      <c r="E69" s="127"/>
      <c r="F69" s="128">
        <f>F68</f>
        <v>166198</v>
      </c>
      <c r="G69" s="126"/>
      <c r="H69" s="127"/>
      <c r="I69" s="128">
        <f>I68</f>
        <v>144452</v>
      </c>
      <c r="J69" s="126"/>
      <c r="K69" s="127"/>
      <c r="L69" s="86">
        <f>(C69+F69+I69)/3</f>
        <v>155325</v>
      </c>
      <c r="M69" s="84"/>
      <c r="N69" s="84"/>
      <c r="O69" s="87"/>
      <c r="P69" s="88">
        <f>L69</f>
        <v>155325</v>
      </c>
      <c r="Q69" s="89"/>
      <c r="R69" s="89"/>
      <c r="S69" s="89"/>
      <c r="T69" s="90"/>
    </row>
    <row r="70" spans="1:20" ht="18" customHeight="1" thickTop="1">
      <c r="A70" s="106" t="s">
        <v>7</v>
      </c>
      <c r="B70" s="107"/>
      <c r="C70" s="110" t="s">
        <v>70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2"/>
      <c r="P70" s="116"/>
      <c r="Q70" s="117"/>
      <c r="R70" s="117"/>
      <c r="S70" s="117"/>
      <c r="T70" s="118"/>
    </row>
    <row r="71" spans="1:20" ht="37.5" customHeight="1" thickBot="1">
      <c r="A71" s="108" t="s">
        <v>8</v>
      </c>
      <c r="B71" s="109"/>
      <c r="C71" s="113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5"/>
      <c r="P71" s="119"/>
      <c r="Q71" s="120"/>
      <c r="R71" s="120"/>
      <c r="S71" s="120"/>
      <c r="T71" s="121"/>
    </row>
    <row r="72" spans="1:20" ht="15.75" thickBot="1">
      <c r="A72" s="91" t="s">
        <v>9</v>
      </c>
      <c r="B72" s="92"/>
      <c r="C72" s="122">
        <v>1</v>
      </c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5"/>
      <c r="P72" s="96" t="s">
        <v>10</v>
      </c>
      <c r="Q72" s="97"/>
      <c r="R72" s="97"/>
      <c r="S72" s="97"/>
      <c r="T72" s="98"/>
    </row>
    <row r="73" spans="1:20" ht="25.5" customHeight="1" thickBot="1">
      <c r="A73" s="91" t="s">
        <v>11</v>
      </c>
      <c r="B73" s="92"/>
      <c r="C73" s="93" t="s">
        <v>43</v>
      </c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5"/>
      <c r="P73" s="96" t="s">
        <v>10</v>
      </c>
      <c r="Q73" s="97"/>
      <c r="R73" s="97"/>
      <c r="S73" s="97"/>
      <c r="T73" s="98"/>
    </row>
    <row r="74" spans="1:20" ht="15.75" thickBot="1">
      <c r="A74" s="91" t="s">
        <v>15</v>
      </c>
      <c r="B74" s="92"/>
      <c r="C74" s="99">
        <v>19575</v>
      </c>
      <c r="D74" s="100"/>
      <c r="E74" s="101"/>
      <c r="F74" s="102">
        <v>20945</v>
      </c>
      <c r="G74" s="100"/>
      <c r="H74" s="101"/>
      <c r="I74" s="102">
        <v>18205</v>
      </c>
      <c r="J74" s="100"/>
      <c r="K74" s="101"/>
      <c r="L74" s="103"/>
      <c r="M74" s="104"/>
      <c r="N74" s="104"/>
      <c r="O74" s="105"/>
      <c r="P74" s="96"/>
      <c r="Q74" s="97"/>
      <c r="R74" s="97"/>
      <c r="S74" s="97"/>
      <c r="T74" s="98"/>
    </row>
    <row r="75" spans="1:20" ht="15.75" thickBot="1">
      <c r="A75" s="123" t="s">
        <v>16</v>
      </c>
      <c r="B75" s="124"/>
      <c r="C75" s="125">
        <f>C74</f>
        <v>19575</v>
      </c>
      <c r="D75" s="126"/>
      <c r="E75" s="127"/>
      <c r="F75" s="128">
        <f>F74</f>
        <v>20945</v>
      </c>
      <c r="G75" s="126"/>
      <c r="H75" s="127"/>
      <c r="I75" s="128">
        <f>I74</f>
        <v>18205</v>
      </c>
      <c r="J75" s="126"/>
      <c r="K75" s="127"/>
      <c r="L75" s="86">
        <f>(C75+F75+I75)/3</f>
        <v>19575</v>
      </c>
      <c r="M75" s="84"/>
      <c r="N75" s="84"/>
      <c r="O75" s="87"/>
      <c r="P75" s="88">
        <f>L75</f>
        <v>19575</v>
      </c>
      <c r="Q75" s="89"/>
      <c r="R75" s="89"/>
      <c r="S75" s="89"/>
      <c r="T75" s="90"/>
    </row>
    <row r="76" spans="1:20" ht="15.75" thickTop="1">
      <c r="A76" s="106" t="s">
        <v>7</v>
      </c>
      <c r="B76" s="107"/>
      <c r="C76" s="110" t="s">
        <v>71</v>
      </c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2"/>
      <c r="P76" s="116"/>
      <c r="Q76" s="117"/>
      <c r="R76" s="117"/>
      <c r="S76" s="117"/>
      <c r="T76" s="118"/>
    </row>
    <row r="77" spans="1:20" ht="24" customHeight="1" thickBot="1">
      <c r="A77" s="108" t="s">
        <v>8</v>
      </c>
      <c r="B77" s="109"/>
      <c r="C77" s="113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5"/>
      <c r="P77" s="119"/>
      <c r="Q77" s="120"/>
      <c r="R77" s="120"/>
      <c r="S77" s="120"/>
      <c r="T77" s="121"/>
    </row>
    <row r="78" spans="1:20" ht="15.75" thickBot="1">
      <c r="A78" s="91" t="s">
        <v>9</v>
      </c>
      <c r="B78" s="92"/>
      <c r="C78" s="122">
        <v>16</v>
      </c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5"/>
      <c r="P78" s="96" t="s">
        <v>10</v>
      </c>
      <c r="Q78" s="97"/>
      <c r="R78" s="97"/>
      <c r="S78" s="97"/>
      <c r="T78" s="98"/>
    </row>
    <row r="79" spans="1:20" ht="25.5" customHeight="1" thickBot="1">
      <c r="A79" s="91" t="s">
        <v>11</v>
      </c>
      <c r="B79" s="92"/>
      <c r="C79" s="93" t="s">
        <v>44</v>
      </c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5"/>
      <c r="P79" s="96" t="s">
        <v>10</v>
      </c>
      <c r="Q79" s="97"/>
      <c r="R79" s="97"/>
      <c r="S79" s="97"/>
      <c r="T79" s="98"/>
    </row>
    <row r="80" spans="1:20" ht="15.75" thickBot="1">
      <c r="A80" s="91" t="s">
        <v>15</v>
      </c>
      <c r="B80" s="92"/>
      <c r="C80" s="122">
        <v>617</v>
      </c>
      <c r="D80" s="104"/>
      <c r="E80" s="141"/>
      <c r="F80" s="103">
        <v>660</v>
      </c>
      <c r="G80" s="104"/>
      <c r="H80" s="141"/>
      <c r="I80" s="103">
        <v>574</v>
      </c>
      <c r="J80" s="104"/>
      <c r="K80" s="141"/>
      <c r="L80" s="103"/>
      <c r="M80" s="104"/>
      <c r="N80" s="104"/>
      <c r="O80" s="105"/>
      <c r="P80" s="96"/>
      <c r="Q80" s="97"/>
      <c r="R80" s="97"/>
      <c r="S80" s="97"/>
      <c r="T80" s="98"/>
    </row>
    <row r="81" spans="1:20" ht="15.75" thickBot="1">
      <c r="A81" s="123" t="s">
        <v>16</v>
      </c>
      <c r="B81" s="124"/>
      <c r="C81" s="125">
        <f>C80*C78</f>
        <v>9872</v>
      </c>
      <c r="D81" s="126"/>
      <c r="E81" s="127"/>
      <c r="F81" s="128">
        <f>F80*C78</f>
        <v>10560</v>
      </c>
      <c r="G81" s="126"/>
      <c r="H81" s="127"/>
      <c r="I81" s="128">
        <f>I80*C78</f>
        <v>9184</v>
      </c>
      <c r="J81" s="126"/>
      <c r="K81" s="127"/>
      <c r="L81" s="86">
        <f>(C81+F81+I81)/3</f>
        <v>9872</v>
      </c>
      <c r="M81" s="84"/>
      <c r="N81" s="84"/>
      <c r="O81" s="87"/>
      <c r="P81" s="88">
        <f>L81</f>
        <v>9872</v>
      </c>
      <c r="Q81" s="89"/>
      <c r="R81" s="89"/>
      <c r="S81" s="89"/>
      <c r="T81" s="90"/>
    </row>
    <row r="82" spans="1:20" ht="15.75" thickTop="1">
      <c r="A82" s="106" t="s">
        <v>7</v>
      </c>
      <c r="B82" s="107"/>
      <c r="C82" s="110" t="s">
        <v>72</v>
      </c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2"/>
      <c r="P82" s="116"/>
      <c r="Q82" s="117"/>
      <c r="R82" s="117"/>
      <c r="S82" s="117"/>
      <c r="T82" s="118"/>
    </row>
    <row r="83" spans="1:20" ht="151.5" customHeight="1" thickBot="1">
      <c r="A83" s="108" t="s">
        <v>17</v>
      </c>
      <c r="B83" s="109"/>
      <c r="C83" s="113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5"/>
      <c r="P83" s="119"/>
      <c r="Q83" s="120"/>
      <c r="R83" s="120"/>
      <c r="S83" s="120"/>
      <c r="T83" s="121"/>
    </row>
    <row r="84" spans="1:20" ht="15.75" thickBot="1">
      <c r="A84" s="91" t="s">
        <v>9</v>
      </c>
      <c r="B84" s="92"/>
      <c r="C84" s="122">
        <v>1</v>
      </c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5"/>
      <c r="P84" s="96" t="s">
        <v>10</v>
      </c>
      <c r="Q84" s="97"/>
      <c r="R84" s="97"/>
      <c r="S84" s="97"/>
      <c r="T84" s="98"/>
    </row>
    <row r="85" spans="1:20" ht="25.5" customHeight="1" thickBot="1">
      <c r="A85" s="91" t="s">
        <v>11</v>
      </c>
      <c r="B85" s="92"/>
      <c r="C85" s="93" t="s">
        <v>45</v>
      </c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5"/>
      <c r="P85" s="96" t="s">
        <v>10</v>
      </c>
      <c r="Q85" s="97"/>
      <c r="R85" s="97"/>
      <c r="S85" s="97"/>
      <c r="T85" s="98"/>
    </row>
    <row r="86" spans="1:20" ht="15.75" thickBot="1">
      <c r="A86" s="91" t="s">
        <v>15</v>
      </c>
      <c r="B86" s="92"/>
      <c r="C86" s="99">
        <v>162778</v>
      </c>
      <c r="D86" s="100"/>
      <c r="E86" s="101"/>
      <c r="F86" s="102">
        <v>174173</v>
      </c>
      <c r="G86" s="100"/>
      <c r="H86" s="101"/>
      <c r="I86" s="102">
        <v>151384</v>
      </c>
      <c r="J86" s="100"/>
      <c r="K86" s="101"/>
      <c r="L86" s="103"/>
      <c r="M86" s="104"/>
      <c r="N86" s="104"/>
      <c r="O86" s="105"/>
      <c r="P86" s="96"/>
      <c r="Q86" s="97"/>
      <c r="R86" s="97"/>
      <c r="S86" s="97"/>
      <c r="T86" s="98"/>
    </row>
    <row r="87" spans="1:20" ht="15.75" thickBot="1">
      <c r="A87" s="123" t="s">
        <v>16</v>
      </c>
      <c r="B87" s="124"/>
      <c r="C87" s="125">
        <f>C86</f>
        <v>162778</v>
      </c>
      <c r="D87" s="126"/>
      <c r="E87" s="127"/>
      <c r="F87" s="128">
        <f>F86</f>
        <v>174173</v>
      </c>
      <c r="G87" s="126"/>
      <c r="H87" s="127"/>
      <c r="I87" s="128">
        <f>I86</f>
        <v>151384</v>
      </c>
      <c r="J87" s="126"/>
      <c r="K87" s="127"/>
      <c r="L87" s="86">
        <f>(C87+F87+I87)/3</f>
        <v>162778.33333333334</v>
      </c>
      <c r="M87" s="84"/>
      <c r="N87" s="84"/>
      <c r="O87" s="87"/>
      <c r="P87" s="88">
        <f>L87</f>
        <v>162778.33333333334</v>
      </c>
      <c r="Q87" s="89"/>
      <c r="R87" s="89"/>
      <c r="S87" s="89"/>
      <c r="T87" s="90"/>
    </row>
    <row r="88" spans="1:20" ht="15.75" thickTop="1">
      <c r="A88" s="106" t="s">
        <v>7</v>
      </c>
      <c r="B88" s="107"/>
      <c r="C88" s="110" t="s">
        <v>73</v>
      </c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2"/>
      <c r="P88" s="116"/>
      <c r="Q88" s="117"/>
      <c r="R88" s="117"/>
      <c r="S88" s="117"/>
      <c r="T88" s="118"/>
    </row>
    <row r="89" spans="1:20" ht="39" customHeight="1" thickBot="1">
      <c r="A89" s="108" t="s">
        <v>8</v>
      </c>
      <c r="B89" s="109"/>
      <c r="C89" s="113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5"/>
      <c r="P89" s="119"/>
      <c r="Q89" s="120"/>
      <c r="R89" s="120"/>
      <c r="S89" s="120"/>
      <c r="T89" s="121"/>
    </row>
    <row r="90" spans="1:20" ht="15.75" thickBot="1">
      <c r="A90" s="91" t="s">
        <v>9</v>
      </c>
      <c r="B90" s="92"/>
      <c r="C90" s="122">
        <v>1</v>
      </c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5"/>
      <c r="P90" s="96" t="s">
        <v>10</v>
      </c>
      <c r="Q90" s="97"/>
      <c r="R90" s="97"/>
      <c r="S90" s="97"/>
      <c r="T90" s="98"/>
    </row>
    <row r="91" spans="1:20" ht="25.5" customHeight="1" thickBot="1">
      <c r="A91" s="91" t="s">
        <v>11</v>
      </c>
      <c r="B91" s="92"/>
      <c r="C91" s="93" t="s">
        <v>46</v>
      </c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5"/>
      <c r="P91" s="96" t="s">
        <v>10</v>
      </c>
      <c r="Q91" s="97"/>
      <c r="R91" s="97"/>
      <c r="S91" s="97"/>
      <c r="T91" s="98"/>
    </row>
    <row r="92" spans="1:20" ht="15.75" thickBot="1">
      <c r="A92" s="91" t="s">
        <v>15</v>
      </c>
      <c r="B92" s="92"/>
      <c r="C92" s="99">
        <v>49620</v>
      </c>
      <c r="D92" s="100"/>
      <c r="E92" s="101"/>
      <c r="F92" s="102">
        <v>53093</v>
      </c>
      <c r="G92" s="100"/>
      <c r="H92" s="101"/>
      <c r="I92" s="102">
        <v>46147</v>
      </c>
      <c r="J92" s="100"/>
      <c r="K92" s="101"/>
      <c r="L92" s="103"/>
      <c r="M92" s="104"/>
      <c r="N92" s="104"/>
      <c r="O92" s="105"/>
      <c r="P92" s="96"/>
      <c r="Q92" s="97"/>
      <c r="R92" s="97"/>
      <c r="S92" s="97"/>
      <c r="T92" s="98"/>
    </row>
    <row r="93" spans="1:20" ht="15.75" thickBot="1">
      <c r="A93" s="123" t="s">
        <v>16</v>
      </c>
      <c r="B93" s="124"/>
      <c r="C93" s="125">
        <f>C92</f>
        <v>49620</v>
      </c>
      <c r="D93" s="126"/>
      <c r="E93" s="127"/>
      <c r="F93" s="128">
        <f>F92</f>
        <v>53093</v>
      </c>
      <c r="G93" s="126"/>
      <c r="H93" s="127"/>
      <c r="I93" s="128">
        <f>I92</f>
        <v>46147</v>
      </c>
      <c r="J93" s="126"/>
      <c r="K93" s="127"/>
      <c r="L93" s="86">
        <f>(C93+F93+I93)/3</f>
        <v>49620</v>
      </c>
      <c r="M93" s="84"/>
      <c r="N93" s="84"/>
      <c r="O93" s="87"/>
      <c r="P93" s="88">
        <f>L93</f>
        <v>49620</v>
      </c>
      <c r="Q93" s="89"/>
      <c r="R93" s="89"/>
      <c r="S93" s="89"/>
      <c r="T93" s="90"/>
    </row>
    <row r="94" spans="1:20" ht="15.75" thickTop="1">
      <c r="A94" s="106" t="s">
        <v>7</v>
      </c>
      <c r="B94" s="107"/>
      <c r="C94" s="110" t="s">
        <v>74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2"/>
      <c r="P94" s="116"/>
      <c r="Q94" s="117"/>
      <c r="R94" s="117"/>
      <c r="S94" s="117"/>
      <c r="T94" s="118"/>
    </row>
    <row r="95" spans="1:20" ht="24.75" customHeight="1" thickBot="1">
      <c r="A95" s="108" t="s">
        <v>8</v>
      </c>
      <c r="B95" s="109"/>
      <c r="C95" s="113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5"/>
      <c r="P95" s="119"/>
      <c r="Q95" s="120"/>
      <c r="R95" s="120"/>
      <c r="S95" s="120"/>
      <c r="T95" s="121"/>
    </row>
    <row r="96" spans="1:20" ht="15.75" thickBot="1">
      <c r="A96" s="91" t="s">
        <v>9</v>
      </c>
      <c r="B96" s="92"/>
      <c r="C96" s="122">
        <v>2</v>
      </c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5"/>
      <c r="P96" s="96" t="s">
        <v>10</v>
      </c>
      <c r="Q96" s="97"/>
      <c r="R96" s="97"/>
      <c r="S96" s="97"/>
      <c r="T96" s="98"/>
    </row>
    <row r="97" spans="1:20">
      <c r="A97" s="81" t="s">
        <v>11</v>
      </c>
      <c r="B97" s="82"/>
      <c r="C97" s="129" t="s">
        <v>47</v>
      </c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1"/>
      <c r="P97" s="135" t="s">
        <v>10</v>
      </c>
      <c r="Q97" s="136"/>
      <c r="R97" s="136"/>
      <c r="S97" s="136"/>
      <c r="T97" s="137"/>
    </row>
    <row r="98" spans="1:20" ht="15.75" thickBot="1">
      <c r="A98" s="108"/>
      <c r="B98" s="109"/>
      <c r="C98" s="132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4"/>
      <c r="P98" s="119"/>
      <c r="Q98" s="120"/>
      <c r="R98" s="120"/>
      <c r="S98" s="120"/>
      <c r="T98" s="121"/>
    </row>
    <row r="99" spans="1:20" ht="15.75" thickBot="1">
      <c r="A99" s="91" t="s">
        <v>15</v>
      </c>
      <c r="B99" s="92"/>
      <c r="C99" s="99">
        <v>2500</v>
      </c>
      <c r="D99" s="100"/>
      <c r="E99" s="101"/>
      <c r="F99" s="102">
        <v>2675</v>
      </c>
      <c r="G99" s="100"/>
      <c r="H99" s="101"/>
      <c r="I99" s="138">
        <v>2325</v>
      </c>
      <c r="J99" s="139"/>
      <c r="K99" s="140"/>
      <c r="L99" s="103"/>
      <c r="M99" s="104"/>
      <c r="N99" s="104"/>
      <c r="O99" s="105"/>
      <c r="P99" s="96"/>
      <c r="Q99" s="97"/>
      <c r="R99" s="97"/>
      <c r="S99" s="97"/>
      <c r="T99" s="98"/>
    </row>
    <row r="100" spans="1:20" ht="15.75" thickBot="1">
      <c r="A100" s="123" t="s">
        <v>16</v>
      </c>
      <c r="B100" s="124"/>
      <c r="C100" s="83">
        <f>C99*C96</f>
        <v>5000</v>
      </c>
      <c r="D100" s="84"/>
      <c r="E100" s="85"/>
      <c r="F100" s="86">
        <f>F99*C96</f>
        <v>5350</v>
      </c>
      <c r="G100" s="84"/>
      <c r="H100" s="85"/>
      <c r="I100" s="86">
        <f>I99*C96</f>
        <v>4650</v>
      </c>
      <c r="J100" s="84"/>
      <c r="K100" s="85"/>
      <c r="L100" s="86">
        <f>(C100+F100+I100)/3</f>
        <v>5000</v>
      </c>
      <c r="M100" s="84"/>
      <c r="N100" s="84"/>
      <c r="O100" s="87"/>
      <c r="P100" s="88">
        <f>L100</f>
        <v>5000</v>
      </c>
      <c r="Q100" s="89"/>
      <c r="R100" s="89"/>
      <c r="S100" s="89"/>
      <c r="T100" s="90"/>
    </row>
    <row r="101" spans="1:20" ht="15.75" thickTop="1">
      <c r="A101" s="106" t="s">
        <v>7</v>
      </c>
      <c r="B101" s="107"/>
      <c r="C101" s="110" t="s">
        <v>75</v>
      </c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2"/>
      <c r="P101" s="116"/>
      <c r="Q101" s="117"/>
      <c r="R101" s="117"/>
      <c r="S101" s="117"/>
      <c r="T101" s="118"/>
    </row>
    <row r="102" spans="1:20" ht="24" customHeight="1" thickBot="1">
      <c r="A102" s="108" t="s">
        <v>8</v>
      </c>
      <c r="B102" s="109"/>
      <c r="C102" s="113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5"/>
      <c r="P102" s="119"/>
      <c r="Q102" s="120"/>
      <c r="R102" s="120"/>
      <c r="S102" s="120"/>
      <c r="T102" s="121"/>
    </row>
    <row r="103" spans="1:20" ht="15.75" thickBot="1">
      <c r="A103" s="91" t="s">
        <v>9</v>
      </c>
      <c r="B103" s="92"/>
      <c r="C103" s="122">
        <v>1</v>
      </c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5"/>
      <c r="P103" s="96" t="s">
        <v>10</v>
      </c>
      <c r="Q103" s="97"/>
      <c r="R103" s="97"/>
      <c r="S103" s="97"/>
      <c r="T103" s="98"/>
    </row>
    <row r="104" spans="1:20" ht="25.5" customHeight="1" thickBot="1">
      <c r="A104" s="91" t="s">
        <v>11</v>
      </c>
      <c r="B104" s="92"/>
      <c r="C104" s="93" t="s">
        <v>48</v>
      </c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5"/>
      <c r="P104" s="96" t="s">
        <v>10</v>
      </c>
      <c r="Q104" s="97"/>
      <c r="R104" s="97"/>
      <c r="S104" s="97"/>
      <c r="T104" s="98"/>
    </row>
    <row r="105" spans="1:20" ht="15.75" thickBot="1">
      <c r="A105" s="91" t="s">
        <v>15</v>
      </c>
      <c r="B105" s="92"/>
      <c r="C105" s="99">
        <v>3318</v>
      </c>
      <c r="D105" s="100"/>
      <c r="E105" s="101"/>
      <c r="F105" s="102">
        <v>3550</v>
      </c>
      <c r="G105" s="100"/>
      <c r="H105" s="101"/>
      <c r="I105" s="99">
        <v>3086</v>
      </c>
      <c r="J105" s="100"/>
      <c r="K105" s="101"/>
      <c r="L105" s="103"/>
      <c r="M105" s="104"/>
      <c r="N105" s="104"/>
      <c r="O105" s="105"/>
      <c r="P105" s="96"/>
      <c r="Q105" s="97"/>
      <c r="R105" s="97"/>
      <c r="S105" s="97"/>
      <c r="T105" s="98"/>
    </row>
    <row r="106" spans="1:20" ht="15.75" thickBot="1">
      <c r="A106" s="123" t="s">
        <v>16</v>
      </c>
      <c r="B106" s="124"/>
      <c r="C106" s="83">
        <f>C105</f>
        <v>3318</v>
      </c>
      <c r="D106" s="84"/>
      <c r="E106" s="85"/>
      <c r="F106" s="86">
        <f>F105</f>
        <v>3550</v>
      </c>
      <c r="G106" s="84"/>
      <c r="H106" s="85"/>
      <c r="I106" s="83">
        <f>I105</f>
        <v>3086</v>
      </c>
      <c r="J106" s="84"/>
      <c r="K106" s="85"/>
      <c r="L106" s="86">
        <f>(C106+F106+I106)/3</f>
        <v>3318</v>
      </c>
      <c r="M106" s="84"/>
      <c r="N106" s="84"/>
      <c r="O106" s="87"/>
      <c r="P106" s="88">
        <f>L106</f>
        <v>3318</v>
      </c>
      <c r="Q106" s="89"/>
      <c r="R106" s="89"/>
      <c r="S106" s="89"/>
      <c r="T106" s="90"/>
    </row>
    <row r="107" spans="1:20" ht="15.75" thickTop="1">
      <c r="A107" s="106" t="s">
        <v>7</v>
      </c>
      <c r="B107" s="107"/>
      <c r="C107" s="110" t="s">
        <v>76</v>
      </c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2"/>
      <c r="P107" s="116"/>
      <c r="Q107" s="117"/>
      <c r="R107" s="117"/>
      <c r="S107" s="117"/>
      <c r="T107" s="118"/>
    </row>
    <row r="108" spans="1:20" ht="91.5" customHeight="1" thickBot="1">
      <c r="A108" s="108" t="s">
        <v>8</v>
      </c>
      <c r="B108" s="109"/>
      <c r="C108" s="113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5"/>
      <c r="P108" s="119"/>
      <c r="Q108" s="120"/>
      <c r="R108" s="120"/>
      <c r="S108" s="120"/>
      <c r="T108" s="121"/>
    </row>
    <row r="109" spans="1:20" ht="15.75" thickBot="1">
      <c r="A109" s="91" t="s">
        <v>9</v>
      </c>
      <c r="B109" s="92"/>
      <c r="C109" s="122">
        <v>1</v>
      </c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5"/>
      <c r="P109" s="96" t="s">
        <v>10</v>
      </c>
      <c r="Q109" s="97"/>
      <c r="R109" s="97"/>
      <c r="S109" s="97"/>
      <c r="T109" s="98"/>
    </row>
    <row r="110" spans="1:20" ht="25.5" customHeight="1" thickBot="1">
      <c r="A110" s="91" t="s">
        <v>11</v>
      </c>
      <c r="B110" s="92"/>
      <c r="C110" s="93" t="s">
        <v>52</v>
      </c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5"/>
      <c r="P110" s="96" t="s">
        <v>10</v>
      </c>
      <c r="Q110" s="97"/>
      <c r="R110" s="97"/>
      <c r="S110" s="97"/>
      <c r="T110" s="98"/>
    </row>
    <row r="111" spans="1:20" ht="15.75" thickBot="1">
      <c r="A111" s="91" t="s">
        <v>15</v>
      </c>
      <c r="B111" s="92"/>
      <c r="C111" s="99">
        <v>300331</v>
      </c>
      <c r="D111" s="100"/>
      <c r="E111" s="101"/>
      <c r="F111" s="102">
        <v>321354</v>
      </c>
      <c r="G111" s="100"/>
      <c r="H111" s="101"/>
      <c r="I111" s="102">
        <v>279308</v>
      </c>
      <c r="J111" s="100"/>
      <c r="K111" s="101"/>
      <c r="L111" s="103"/>
      <c r="M111" s="104"/>
      <c r="N111" s="104"/>
      <c r="O111" s="105"/>
      <c r="P111" s="96"/>
      <c r="Q111" s="97"/>
      <c r="R111" s="97"/>
      <c r="S111" s="97"/>
      <c r="T111" s="98"/>
    </row>
    <row r="112" spans="1:20" ht="15.75" thickBot="1">
      <c r="A112" s="123" t="s">
        <v>16</v>
      </c>
      <c r="B112" s="124"/>
      <c r="C112" s="125">
        <f>C111*C109</f>
        <v>300331</v>
      </c>
      <c r="D112" s="126"/>
      <c r="E112" s="127"/>
      <c r="F112" s="128">
        <f>F111*C109</f>
        <v>321354</v>
      </c>
      <c r="G112" s="126"/>
      <c r="H112" s="127"/>
      <c r="I112" s="128">
        <f>I111*C109</f>
        <v>279308</v>
      </c>
      <c r="J112" s="126"/>
      <c r="K112" s="127"/>
      <c r="L112" s="86">
        <f>(C112+F112+I112)/3</f>
        <v>300331</v>
      </c>
      <c r="M112" s="84"/>
      <c r="N112" s="84"/>
      <c r="O112" s="87"/>
      <c r="P112" s="88">
        <f>L112</f>
        <v>300331</v>
      </c>
      <c r="Q112" s="89"/>
      <c r="R112" s="89"/>
      <c r="S112" s="89"/>
      <c r="T112" s="90"/>
    </row>
    <row r="113" spans="1:20" ht="14.25" customHeight="1" thickTop="1">
      <c r="A113" s="106" t="s">
        <v>7</v>
      </c>
      <c r="B113" s="107"/>
      <c r="C113" s="110" t="s">
        <v>77</v>
      </c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2"/>
      <c r="P113" s="116"/>
      <c r="Q113" s="117"/>
      <c r="R113" s="117"/>
      <c r="S113" s="117"/>
      <c r="T113" s="118"/>
    </row>
    <row r="114" spans="1:20" ht="25.5" customHeight="1" thickBot="1">
      <c r="A114" s="108" t="s">
        <v>8</v>
      </c>
      <c r="B114" s="109"/>
      <c r="C114" s="113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5"/>
      <c r="P114" s="119"/>
      <c r="Q114" s="120"/>
      <c r="R114" s="120"/>
      <c r="S114" s="120"/>
      <c r="T114" s="121"/>
    </row>
    <row r="115" spans="1:20" ht="15.75" thickBot="1">
      <c r="A115" s="91" t="s">
        <v>9</v>
      </c>
      <c r="B115" s="92"/>
      <c r="C115" s="122">
        <v>1</v>
      </c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5"/>
      <c r="P115" s="96" t="s">
        <v>10</v>
      </c>
      <c r="Q115" s="97"/>
      <c r="R115" s="97"/>
      <c r="S115" s="97"/>
      <c r="T115" s="98"/>
    </row>
    <row r="116" spans="1:20" ht="25.5" customHeight="1" thickBot="1">
      <c r="A116" s="91" t="s">
        <v>11</v>
      </c>
      <c r="B116" s="92"/>
      <c r="C116" s="93" t="s">
        <v>53</v>
      </c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5"/>
      <c r="P116" s="96" t="s">
        <v>10</v>
      </c>
      <c r="Q116" s="97"/>
      <c r="R116" s="97"/>
      <c r="S116" s="97"/>
      <c r="T116" s="98"/>
    </row>
    <row r="117" spans="1:20" ht="15.75" thickBot="1">
      <c r="A117" s="91" t="s">
        <v>15</v>
      </c>
      <c r="B117" s="92"/>
      <c r="C117" s="99">
        <v>44241</v>
      </c>
      <c r="D117" s="100"/>
      <c r="E117" s="101"/>
      <c r="F117" s="102">
        <v>47338</v>
      </c>
      <c r="G117" s="100"/>
      <c r="H117" s="101"/>
      <c r="I117" s="102">
        <v>41144</v>
      </c>
      <c r="J117" s="100"/>
      <c r="K117" s="101"/>
      <c r="L117" s="103"/>
      <c r="M117" s="104"/>
      <c r="N117" s="104"/>
      <c r="O117" s="105"/>
      <c r="P117" s="96"/>
      <c r="Q117" s="97"/>
      <c r="R117" s="97"/>
      <c r="S117" s="97"/>
      <c r="T117" s="98"/>
    </row>
    <row r="118" spans="1:20" ht="15.75" thickBot="1">
      <c r="A118" s="123" t="s">
        <v>16</v>
      </c>
      <c r="B118" s="124"/>
      <c r="C118" s="125">
        <f>C117*C115</f>
        <v>44241</v>
      </c>
      <c r="D118" s="126"/>
      <c r="E118" s="127"/>
      <c r="F118" s="128">
        <f>F117*C115</f>
        <v>47338</v>
      </c>
      <c r="G118" s="126"/>
      <c r="H118" s="127"/>
      <c r="I118" s="128">
        <f>I117*C115</f>
        <v>41144</v>
      </c>
      <c r="J118" s="126"/>
      <c r="K118" s="127"/>
      <c r="L118" s="86">
        <f>(C118+F118+I118)/3</f>
        <v>44241</v>
      </c>
      <c r="M118" s="84"/>
      <c r="N118" s="84"/>
      <c r="O118" s="87"/>
      <c r="P118" s="88">
        <f>L118</f>
        <v>44241</v>
      </c>
      <c r="Q118" s="89"/>
      <c r="R118" s="89"/>
      <c r="S118" s="89"/>
      <c r="T118" s="90"/>
    </row>
    <row r="119" spans="1:20" ht="15.75" thickTop="1">
      <c r="A119" s="106" t="s">
        <v>7</v>
      </c>
      <c r="B119" s="107"/>
      <c r="C119" s="110" t="s">
        <v>78</v>
      </c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2"/>
      <c r="P119" s="116"/>
      <c r="Q119" s="117"/>
      <c r="R119" s="117"/>
      <c r="S119" s="117"/>
      <c r="T119" s="118"/>
    </row>
    <row r="120" spans="1:20" ht="24.75" customHeight="1" thickBot="1">
      <c r="A120" s="108" t="s">
        <v>8</v>
      </c>
      <c r="B120" s="109"/>
      <c r="C120" s="113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5"/>
      <c r="P120" s="119"/>
      <c r="Q120" s="120"/>
      <c r="R120" s="120"/>
      <c r="S120" s="120"/>
      <c r="T120" s="121"/>
    </row>
    <row r="121" spans="1:20" ht="15.75" thickBot="1">
      <c r="A121" s="91" t="s">
        <v>9</v>
      </c>
      <c r="B121" s="92"/>
      <c r="C121" s="122">
        <v>7</v>
      </c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5"/>
      <c r="P121" s="96" t="s">
        <v>10</v>
      </c>
      <c r="Q121" s="97"/>
      <c r="R121" s="97"/>
      <c r="S121" s="97"/>
      <c r="T121" s="98"/>
    </row>
    <row r="122" spans="1:20" ht="25.5" customHeight="1" thickBot="1">
      <c r="A122" s="91" t="s">
        <v>11</v>
      </c>
      <c r="B122" s="92"/>
      <c r="C122" s="93" t="s">
        <v>54</v>
      </c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5"/>
      <c r="P122" s="96" t="s">
        <v>10</v>
      </c>
      <c r="Q122" s="97"/>
      <c r="R122" s="97"/>
      <c r="S122" s="97"/>
      <c r="T122" s="98"/>
    </row>
    <row r="123" spans="1:20" ht="15.75" thickBot="1">
      <c r="A123" s="91" t="s">
        <v>15</v>
      </c>
      <c r="B123" s="92"/>
      <c r="C123" s="99">
        <v>4784</v>
      </c>
      <c r="D123" s="100"/>
      <c r="E123" s="101"/>
      <c r="F123" s="102">
        <v>5119</v>
      </c>
      <c r="G123" s="100"/>
      <c r="H123" s="101"/>
      <c r="I123" s="102">
        <v>4449</v>
      </c>
      <c r="J123" s="100"/>
      <c r="K123" s="101"/>
      <c r="L123" s="103"/>
      <c r="M123" s="104"/>
      <c r="N123" s="104"/>
      <c r="O123" s="105"/>
      <c r="P123" s="96"/>
      <c r="Q123" s="97"/>
      <c r="R123" s="97"/>
      <c r="S123" s="97"/>
      <c r="T123" s="98"/>
    </row>
    <row r="124" spans="1:20" ht="15.75" thickBot="1">
      <c r="A124" s="81" t="s">
        <v>16</v>
      </c>
      <c r="B124" s="82"/>
      <c r="C124" s="83">
        <f>C123*C121</f>
        <v>33488</v>
      </c>
      <c r="D124" s="84"/>
      <c r="E124" s="85"/>
      <c r="F124" s="86">
        <f>F123*C121</f>
        <v>35833</v>
      </c>
      <c r="G124" s="84"/>
      <c r="H124" s="85"/>
      <c r="I124" s="86">
        <f>I123*C121</f>
        <v>31143</v>
      </c>
      <c r="J124" s="84"/>
      <c r="K124" s="85"/>
      <c r="L124" s="86">
        <f>(C124+F124+I124)/3</f>
        <v>33488</v>
      </c>
      <c r="M124" s="84"/>
      <c r="N124" s="84"/>
      <c r="O124" s="87"/>
      <c r="P124" s="88">
        <f>L124</f>
        <v>33488</v>
      </c>
      <c r="Q124" s="89"/>
      <c r="R124" s="89"/>
      <c r="S124" s="89"/>
      <c r="T124" s="90"/>
    </row>
    <row r="125" spans="1:20" s="18" customFormat="1" ht="15.75" customHeight="1" thickTop="1">
      <c r="A125" s="106" t="s">
        <v>7</v>
      </c>
      <c r="B125" s="107"/>
      <c r="C125" s="110" t="s">
        <v>55</v>
      </c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2"/>
      <c r="P125" s="116"/>
      <c r="Q125" s="117"/>
      <c r="R125" s="117"/>
      <c r="S125" s="117"/>
      <c r="T125" s="118"/>
    </row>
    <row r="126" spans="1:20" s="18" customFormat="1" ht="28.5" customHeight="1" thickBot="1">
      <c r="A126" s="108" t="s">
        <v>8</v>
      </c>
      <c r="B126" s="109"/>
      <c r="C126" s="113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5"/>
      <c r="P126" s="119"/>
      <c r="Q126" s="120"/>
      <c r="R126" s="120"/>
      <c r="S126" s="120"/>
      <c r="T126" s="121"/>
    </row>
    <row r="127" spans="1:20" s="18" customFormat="1" ht="15.75" customHeight="1" thickBot="1">
      <c r="A127" s="91" t="s">
        <v>9</v>
      </c>
      <c r="B127" s="92"/>
      <c r="C127" s="122">
        <v>2</v>
      </c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5"/>
      <c r="P127" s="96" t="s">
        <v>10</v>
      </c>
      <c r="Q127" s="97"/>
      <c r="R127" s="97"/>
      <c r="S127" s="97"/>
      <c r="T127" s="98"/>
    </row>
    <row r="128" spans="1:20" s="18" customFormat="1" ht="26.25" customHeight="1" thickBot="1">
      <c r="A128" s="91" t="s">
        <v>11</v>
      </c>
      <c r="B128" s="92"/>
      <c r="C128" s="93" t="s">
        <v>56</v>
      </c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5"/>
      <c r="P128" s="96" t="s">
        <v>10</v>
      </c>
      <c r="Q128" s="97"/>
      <c r="R128" s="97"/>
      <c r="S128" s="97"/>
      <c r="T128" s="98"/>
    </row>
    <row r="129" spans="1:20" s="18" customFormat="1" ht="15.75" customHeight="1" thickBot="1">
      <c r="A129" s="91" t="s">
        <v>15</v>
      </c>
      <c r="B129" s="92"/>
      <c r="C129" s="99">
        <v>15700</v>
      </c>
      <c r="D129" s="100"/>
      <c r="E129" s="101"/>
      <c r="F129" s="102">
        <v>16799</v>
      </c>
      <c r="G129" s="100"/>
      <c r="H129" s="101"/>
      <c r="I129" s="102">
        <v>14600</v>
      </c>
      <c r="J129" s="100"/>
      <c r="K129" s="101"/>
      <c r="L129" s="103"/>
      <c r="M129" s="104"/>
      <c r="N129" s="104"/>
      <c r="O129" s="105"/>
      <c r="P129" s="96"/>
      <c r="Q129" s="97"/>
      <c r="R129" s="97"/>
      <c r="S129" s="97"/>
      <c r="T129" s="98"/>
    </row>
    <row r="130" spans="1:20" s="18" customFormat="1" ht="15" customHeight="1" thickBot="1">
      <c r="A130" s="81" t="s">
        <v>16</v>
      </c>
      <c r="B130" s="82"/>
      <c r="C130" s="83">
        <f>C129*C127</f>
        <v>31400</v>
      </c>
      <c r="D130" s="84"/>
      <c r="E130" s="85"/>
      <c r="F130" s="86">
        <f>F129*C127</f>
        <v>33598</v>
      </c>
      <c r="G130" s="84"/>
      <c r="H130" s="85"/>
      <c r="I130" s="86">
        <f>I129*C127</f>
        <v>29200</v>
      </c>
      <c r="J130" s="84"/>
      <c r="K130" s="85"/>
      <c r="L130" s="86">
        <f>(C130+F130+I130)/3</f>
        <v>31399.333333333332</v>
      </c>
      <c r="M130" s="84"/>
      <c r="N130" s="84"/>
      <c r="O130" s="87"/>
      <c r="P130" s="88">
        <f>L130</f>
        <v>31399.333333333332</v>
      </c>
      <c r="Q130" s="89"/>
      <c r="R130" s="89"/>
      <c r="S130" s="89"/>
      <c r="T130" s="90"/>
    </row>
    <row r="131" spans="1:20" ht="16.5" customHeight="1" thickTop="1" thickBot="1">
      <c r="A131" s="74" t="s">
        <v>18</v>
      </c>
      <c r="B131" s="75"/>
      <c r="C131" s="69">
        <f>C15+C21+C27+C33+C39+C45+C51+C57+C63+C69+C75+C81+C87+C93+C100+C106+C112+C118+C124+C130</f>
        <v>1203194</v>
      </c>
      <c r="D131" s="76"/>
      <c r="E131" s="77"/>
      <c r="F131" s="69">
        <f>E15+D21+D27+D33+F39+F45+F51+F57+F63+F69+F75+F81+F87+F93+F100+F106+F112+F118+F124+F130</f>
        <v>1287420</v>
      </c>
      <c r="G131" s="76"/>
      <c r="H131" s="77"/>
      <c r="I131" s="69">
        <f>J15+H21+H27+H33+H39+H45+I51+G57+I63+I69+I75+I81+I87+I93+I100+I106+I112+I118+I124+I130</f>
        <v>1118968</v>
      </c>
      <c r="J131" s="76"/>
      <c r="K131" s="77"/>
      <c r="L131" s="69">
        <f>(C131+F131+I131)/3</f>
        <v>1203194</v>
      </c>
      <c r="M131" s="70"/>
      <c r="N131" s="70"/>
      <c r="O131" s="71"/>
      <c r="P131" s="78">
        <f>P15+P21+P27+P33+P39+P45+P51+P57+P63+P69+P75+P81+P87+P93+P100+P106+P112+P118+P124+P130</f>
        <v>1203193.9999999998</v>
      </c>
      <c r="Q131" s="79"/>
      <c r="R131" s="79"/>
      <c r="S131" s="79"/>
      <c r="T131" s="80"/>
    </row>
    <row r="132" spans="1:20" ht="25.5" customHeight="1" thickTop="1" thickBot="1">
      <c r="A132" s="64" t="s">
        <v>19</v>
      </c>
      <c r="B132" s="65"/>
      <c r="C132" s="66">
        <f>C131</f>
        <v>1203194</v>
      </c>
      <c r="D132" s="67"/>
      <c r="E132" s="68"/>
      <c r="F132" s="66">
        <f t="shared" ref="F132" si="0">F131</f>
        <v>1287420</v>
      </c>
      <c r="G132" s="67"/>
      <c r="H132" s="68"/>
      <c r="I132" s="66">
        <f t="shared" ref="I132" si="1">I131</f>
        <v>1118968</v>
      </c>
      <c r="J132" s="67"/>
      <c r="K132" s="68"/>
      <c r="L132" s="69">
        <f>(C132+F132+I132)/3</f>
        <v>1203194</v>
      </c>
      <c r="M132" s="70"/>
      <c r="N132" s="70"/>
      <c r="O132" s="71"/>
      <c r="P132" s="72"/>
      <c r="Q132" s="67"/>
      <c r="R132" s="67"/>
      <c r="S132" s="67"/>
      <c r="T132" s="73"/>
    </row>
    <row r="133" spans="1:20" ht="15.75" thickTop="1">
      <c r="A133" s="53" t="s">
        <v>20</v>
      </c>
      <c r="B133" s="54"/>
      <c r="C133" s="57" t="s">
        <v>21</v>
      </c>
      <c r="D133" s="58"/>
      <c r="E133" s="58"/>
      <c r="F133" s="58"/>
      <c r="G133" s="58"/>
      <c r="H133" s="59"/>
      <c r="I133" s="57" t="s">
        <v>22</v>
      </c>
      <c r="J133" s="58"/>
      <c r="K133" s="58"/>
      <c r="L133" s="58"/>
      <c r="M133" s="58"/>
      <c r="N133" s="58"/>
      <c r="O133" s="58"/>
      <c r="P133" s="59"/>
      <c r="Q133" s="63"/>
      <c r="R133" s="44"/>
      <c r="S133" s="44"/>
      <c r="T133" s="45"/>
    </row>
    <row r="134" spans="1:20" ht="15.75" thickBot="1">
      <c r="A134" s="55"/>
      <c r="B134" s="56"/>
      <c r="C134" s="60"/>
      <c r="D134" s="61"/>
      <c r="E134" s="61"/>
      <c r="F134" s="61"/>
      <c r="G134" s="61"/>
      <c r="H134" s="62"/>
      <c r="I134" s="60" t="s">
        <v>23</v>
      </c>
      <c r="J134" s="61"/>
      <c r="K134" s="61"/>
      <c r="L134" s="61"/>
      <c r="M134" s="61"/>
      <c r="N134" s="61"/>
      <c r="O134" s="61"/>
      <c r="P134" s="62"/>
      <c r="Q134" s="43"/>
      <c r="R134" s="23"/>
      <c r="S134" s="23"/>
      <c r="T134" s="24"/>
    </row>
    <row r="135" spans="1:20">
      <c r="A135" s="41" t="s">
        <v>24</v>
      </c>
      <c r="B135" s="46" t="s">
        <v>25</v>
      </c>
      <c r="C135" s="47"/>
      <c r="D135" s="47"/>
      <c r="E135" s="47"/>
      <c r="F135" s="47"/>
      <c r="G135" s="47"/>
      <c r="H135" s="48"/>
      <c r="I135" s="33" t="s">
        <v>59</v>
      </c>
      <c r="J135" s="34"/>
      <c r="K135" s="34"/>
      <c r="L135" s="34"/>
      <c r="M135" s="34"/>
      <c r="N135" s="34"/>
      <c r="O135" s="34"/>
      <c r="P135" s="35"/>
      <c r="Q135" s="52"/>
      <c r="R135" s="23"/>
      <c r="S135" s="23"/>
      <c r="T135" s="24"/>
    </row>
    <row r="136" spans="1:20" ht="15.75" thickBot="1">
      <c r="A136" s="42"/>
      <c r="B136" s="49"/>
      <c r="C136" s="50"/>
      <c r="D136" s="50"/>
      <c r="E136" s="50"/>
      <c r="F136" s="50"/>
      <c r="G136" s="50"/>
      <c r="H136" s="51"/>
      <c r="I136" s="36" t="s">
        <v>26</v>
      </c>
      <c r="J136" s="37"/>
      <c r="K136" s="37"/>
      <c r="L136" s="37"/>
      <c r="M136" s="37"/>
      <c r="N136" s="37"/>
      <c r="O136" s="37"/>
      <c r="P136" s="38"/>
      <c r="Q136" s="52"/>
      <c r="R136" s="23"/>
      <c r="S136" s="23"/>
      <c r="T136" s="24"/>
    </row>
    <row r="137" spans="1:20">
      <c r="A137" s="41" t="s">
        <v>27</v>
      </c>
      <c r="B137" s="27" t="s">
        <v>28</v>
      </c>
      <c r="C137" s="28"/>
      <c r="D137" s="28"/>
      <c r="E137" s="28"/>
      <c r="F137" s="28"/>
      <c r="G137" s="28"/>
      <c r="H137" s="29"/>
      <c r="I137" s="33" t="s">
        <v>59</v>
      </c>
      <c r="J137" s="34"/>
      <c r="K137" s="34"/>
      <c r="L137" s="34"/>
      <c r="M137" s="34"/>
      <c r="N137" s="34"/>
      <c r="O137" s="34"/>
      <c r="P137" s="35"/>
      <c r="Q137" s="43"/>
      <c r="R137" s="23"/>
      <c r="S137" s="23"/>
      <c r="T137" s="24"/>
    </row>
    <row r="138" spans="1:20" ht="15.75" thickBot="1">
      <c r="A138" s="42"/>
      <c r="B138" s="30"/>
      <c r="C138" s="31"/>
      <c r="D138" s="31"/>
      <c r="E138" s="31"/>
      <c r="F138" s="31"/>
      <c r="G138" s="31"/>
      <c r="H138" s="32"/>
      <c r="I138" s="36" t="s">
        <v>29</v>
      </c>
      <c r="J138" s="37"/>
      <c r="K138" s="37"/>
      <c r="L138" s="37"/>
      <c r="M138" s="37"/>
      <c r="N138" s="37"/>
      <c r="O138" s="37"/>
      <c r="P138" s="38"/>
      <c r="Q138" s="43"/>
      <c r="R138" s="23"/>
      <c r="S138" s="23"/>
      <c r="T138" s="24"/>
    </row>
    <row r="139" spans="1:20">
      <c r="A139" s="25" t="s">
        <v>30</v>
      </c>
      <c r="B139" s="27" t="s">
        <v>31</v>
      </c>
      <c r="C139" s="28"/>
      <c r="D139" s="28"/>
      <c r="E139" s="28"/>
      <c r="F139" s="28"/>
      <c r="G139" s="28"/>
      <c r="H139" s="29"/>
      <c r="I139" s="33" t="s">
        <v>59</v>
      </c>
      <c r="J139" s="34"/>
      <c r="K139" s="34"/>
      <c r="L139" s="34"/>
      <c r="M139" s="34"/>
      <c r="N139" s="34"/>
      <c r="O139" s="34"/>
      <c r="P139" s="35"/>
      <c r="Q139" s="39"/>
      <c r="R139" s="40"/>
      <c r="S139" s="40"/>
      <c r="T139" s="24"/>
    </row>
    <row r="140" spans="1:20" ht="15.75" thickBot="1">
      <c r="A140" s="26"/>
      <c r="B140" s="30"/>
      <c r="C140" s="31"/>
      <c r="D140" s="31"/>
      <c r="E140" s="31"/>
      <c r="F140" s="31"/>
      <c r="G140" s="31"/>
      <c r="H140" s="32"/>
      <c r="I140" s="36" t="s">
        <v>32</v>
      </c>
      <c r="J140" s="37"/>
      <c r="K140" s="37"/>
      <c r="L140" s="37"/>
      <c r="M140" s="37"/>
      <c r="N140" s="37"/>
      <c r="O140" s="37"/>
      <c r="P140" s="38"/>
      <c r="Q140" s="39"/>
      <c r="R140" s="40"/>
      <c r="S140" s="40"/>
      <c r="T140" s="24"/>
    </row>
    <row r="142" spans="1:20">
      <c r="A142" s="14" t="s">
        <v>57</v>
      </c>
      <c r="B142" s="15"/>
      <c r="C142" s="15"/>
      <c r="D142" s="15"/>
      <c r="E142" s="15"/>
      <c r="F142" s="15"/>
      <c r="G142" s="16"/>
      <c r="H142" s="16"/>
      <c r="I142" s="16"/>
    </row>
    <row r="143" spans="1:20">
      <c r="A143" s="17" t="s">
        <v>49</v>
      </c>
      <c r="B143" s="17"/>
      <c r="C143" s="17"/>
      <c r="D143" s="17"/>
      <c r="E143" s="17"/>
      <c r="F143" s="17"/>
      <c r="G143" s="17"/>
      <c r="H143" s="17"/>
      <c r="I143" s="17"/>
    </row>
    <row r="144" spans="1:20">
      <c r="A144" s="17" t="s">
        <v>58</v>
      </c>
      <c r="B144" s="17"/>
      <c r="C144" s="17"/>
      <c r="D144" s="17"/>
      <c r="E144" s="17"/>
      <c r="F144" s="17"/>
      <c r="G144" s="17"/>
      <c r="H144" s="17"/>
      <c r="I144" s="17"/>
    </row>
    <row r="145" spans="1:9">
      <c r="A145" s="17" t="s">
        <v>51</v>
      </c>
      <c r="B145" s="17"/>
      <c r="C145" s="17"/>
      <c r="D145" s="17"/>
      <c r="E145" s="17"/>
      <c r="F145" s="17"/>
      <c r="G145" s="17"/>
      <c r="H145" s="17"/>
      <c r="I145" s="17"/>
    </row>
  </sheetData>
  <mergeCells count="482">
    <mergeCell ref="A125:B125"/>
    <mergeCell ref="A126:B126"/>
    <mergeCell ref="A127:B127"/>
    <mergeCell ref="A128:B128"/>
    <mergeCell ref="A129:B129"/>
    <mergeCell ref="A130:B130"/>
    <mergeCell ref="C125:O126"/>
    <mergeCell ref="P125:T126"/>
    <mergeCell ref="C127:O127"/>
    <mergeCell ref="P127:T127"/>
    <mergeCell ref="C128:O128"/>
    <mergeCell ref="P128:T128"/>
    <mergeCell ref="C129:E129"/>
    <mergeCell ref="F129:H129"/>
    <mergeCell ref="I129:K129"/>
    <mergeCell ref="L129:O129"/>
    <mergeCell ref="P129:T129"/>
    <mergeCell ref="C130:E130"/>
    <mergeCell ref="F130:H130"/>
    <mergeCell ref="I130:K130"/>
    <mergeCell ref="L130:O130"/>
    <mergeCell ref="P130:T130"/>
    <mergeCell ref="A13:B13"/>
    <mergeCell ref="C13:O13"/>
    <mergeCell ref="P13:T13"/>
    <mergeCell ref="A9:B9"/>
    <mergeCell ref="A10:B10"/>
    <mergeCell ref="A11:B11"/>
    <mergeCell ref="C9:O11"/>
    <mergeCell ref="A7:B8"/>
    <mergeCell ref="C7:N7"/>
    <mergeCell ref="P7:T7"/>
    <mergeCell ref="C8:D8"/>
    <mergeCell ref="E8:I8"/>
    <mergeCell ref="J8:N8"/>
    <mergeCell ref="P8:T8"/>
    <mergeCell ref="P9:T11"/>
    <mergeCell ref="A12:B12"/>
    <mergeCell ref="C12:O12"/>
    <mergeCell ref="P12:T12"/>
    <mergeCell ref="A16:B16"/>
    <mergeCell ref="A17:B17"/>
    <mergeCell ref="C16:O17"/>
    <mergeCell ref="P16:T17"/>
    <mergeCell ref="A18:B18"/>
    <mergeCell ref="C18:O18"/>
    <mergeCell ref="P18:T18"/>
    <mergeCell ref="A14:B14"/>
    <mergeCell ref="C14:D14"/>
    <mergeCell ref="E14:I14"/>
    <mergeCell ref="J14:N14"/>
    <mergeCell ref="P14:T14"/>
    <mergeCell ref="A15:B15"/>
    <mergeCell ref="C15:D15"/>
    <mergeCell ref="E15:I15"/>
    <mergeCell ref="J15:N15"/>
    <mergeCell ref="P15:T15"/>
    <mergeCell ref="A21:B21"/>
    <mergeCell ref="D21:G21"/>
    <mergeCell ref="H21:N21"/>
    <mergeCell ref="P21:T21"/>
    <mergeCell ref="A22:B22"/>
    <mergeCell ref="A23:B23"/>
    <mergeCell ref="C22:O23"/>
    <mergeCell ref="P22:T23"/>
    <mergeCell ref="A19:B19"/>
    <mergeCell ref="C19:O19"/>
    <mergeCell ref="P19:T19"/>
    <mergeCell ref="A20:B20"/>
    <mergeCell ref="D20:G20"/>
    <mergeCell ref="H20:N20"/>
    <mergeCell ref="P20:T20"/>
    <mergeCell ref="A26:B26"/>
    <mergeCell ref="D26:G26"/>
    <mergeCell ref="H26:N26"/>
    <mergeCell ref="P26:T26"/>
    <mergeCell ref="A27:B27"/>
    <mergeCell ref="D27:G27"/>
    <mergeCell ref="H27:N27"/>
    <mergeCell ref="P27:T27"/>
    <mergeCell ref="A24:B24"/>
    <mergeCell ref="C24:O24"/>
    <mergeCell ref="P24:T24"/>
    <mergeCell ref="A25:B25"/>
    <mergeCell ref="C25:O25"/>
    <mergeCell ref="P25:T25"/>
    <mergeCell ref="A31:B31"/>
    <mergeCell ref="C31:O31"/>
    <mergeCell ref="P31:T31"/>
    <mergeCell ref="A32:B32"/>
    <mergeCell ref="D32:G32"/>
    <mergeCell ref="H32:M32"/>
    <mergeCell ref="N32:O32"/>
    <mergeCell ref="P32:T32"/>
    <mergeCell ref="A28:B28"/>
    <mergeCell ref="A29:B29"/>
    <mergeCell ref="C28:O29"/>
    <mergeCell ref="P28:T29"/>
    <mergeCell ref="A30:B30"/>
    <mergeCell ref="C30:O30"/>
    <mergeCell ref="P30:T30"/>
    <mergeCell ref="A35:B35"/>
    <mergeCell ref="C34:O35"/>
    <mergeCell ref="P34:T35"/>
    <mergeCell ref="A36:B36"/>
    <mergeCell ref="C36:O36"/>
    <mergeCell ref="P36:T36"/>
    <mergeCell ref="A33:B33"/>
    <mergeCell ref="D33:G33"/>
    <mergeCell ref="H33:M33"/>
    <mergeCell ref="N33:O33"/>
    <mergeCell ref="P33:T33"/>
    <mergeCell ref="A34:B34"/>
    <mergeCell ref="A37:B37"/>
    <mergeCell ref="C37:O37"/>
    <mergeCell ref="P37:T37"/>
    <mergeCell ref="A38:B38"/>
    <mergeCell ref="C38:E38"/>
    <mergeCell ref="F38:G38"/>
    <mergeCell ref="H38:M38"/>
    <mergeCell ref="N38:O38"/>
    <mergeCell ref="P38:T38"/>
    <mergeCell ref="A40:B40"/>
    <mergeCell ref="A41:B41"/>
    <mergeCell ref="C40:O41"/>
    <mergeCell ref="P40:T41"/>
    <mergeCell ref="A42:B42"/>
    <mergeCell ref="C42:O42"/>
    <mergeCell ref="P42:T42"/>
    <mergeCell ref="A39:B39"/>
    <mergeCell ref="C39:E39"/>
    <mergeCell ref="F39:G39"/>
    <mergeCell ref="H39:M39"/>
    <mergeCell ref="N39:O39"/>
    <mergeCell ref="P39:T39"/>
    <mergeCell ref="A43:B43"/>
    <mergeCell ref="C43:O43"/>
    <mergeCell ref="P43:T43"/>
    <mergeCell ref="A44:B44"/>
    <mergeCell ref="C44:E44"/>
    <mergeCell ref="F44:G44"/>
    <mergeCell ref="H44:K44"/>
    <mergeCell ref="L44:O44"/>
    <mergeCell ref="P44:T44"/>
    <mergeCell ref="A46:B46"/>
    <mergeCell ref="A47:B47"/>
    <mergeCell ref="C46:O47"/>
    <mergeCell ref="P46:T47"/>
    <mergeCell ref="A48:B48"/>
    <mergeCell ref="C48:O48"/>
    <mergeCell ref="P48:T48"/>
    <mergeCell ref="A45:B45"/>
    <mergeCell ref="C45:E45"/>
    <mergeCell ref="F45:G45"/>
    <mergeCell ref="H45:K45"/>
    <mergeCell ref="L45:O45"/>
    <mergeCell ref="P45:T45"/>
    <mergeCell ref="A51:B51"/>
    <mergeCell ref="C51:E51"/>
    <mergeCell ref="F51:H51"/>
    <mergeCell ref="I51:L51"/>
    <mergeCell ref="M51:O51"/>
    <mergeCell ref="P51:T51"/>
    <mergeCell ref="A49:B49"/>
    <mergeCell ref="C49:O49"/>
    <mergeCell ref="P49:T49"/>
    <mergeCell ref="A50:B50"/>
    <mergeCell ref="C50:E50"/>
    <mergeCell ref="F50:H50"/>
    <mergeCell ref="I50:L50"/>
    <mergeCell ref="M50:O50"/>
    <mergeCell ref="P50:T50"/>
    <mergeCell ref="A55:B55"/>
    <mergeCell ref="C55:O55"/>
    <mergeCell ref="P55:T55"/>
    <mergeCell ref="A56:B56"/>
    <mergeCell ref="C56:E56"/>
    <mergeCell ref="G56:J56"/>
    <mergeCell ref="K56:O56"/>
    <mergeCell ref="P56:T56"/>
    <mergeCell ref="A52:B52"/>
    <mergeCell ref="A53:B53"/>
    <mergeCell ref="C52:O53"/>
    <mergeCell ref="P52:T53"/>
    <mergeCell ref="A54:B54"/>
    <mergeCell ref="C54:O54"/>
    <mergeCell ref="P54:T54"/>
    <mergeCell ref="A59:B59"/>
    <mergeCell ref="C58:O59"/>
    <mergeCell ref="P58:T59"/>
    <mergeCell ref="A60:B60"/>
    <mergeCell ref="C60:O60"/>
    <mergeCell ref="P60:T60"/>
    <mergeCell ref="A57:B57"/>
    <mergeCell ref="C57:E57"/>
    <mergeCell ref="G57:J57"/>
    <mergeCell ref="K57:O57"/>
    <mergeCell ref="P57:T57"/>
    <mergeCell ref="A58:B58"/>
    <mergeCell ref="A61:B61"/>
    <mergeCell ref="C61:O61"/>
    <mergeCell ref="P61:T61"/>
    <mergeCell ref="A62:B62"/>
    <mergeCell ref="C62:E62"/>
    <mergeCell ref="F62:H62"/>
    <mergeCell ref="I62:K62"/>
    <mergeCell ref="L62:O62"/>
    <mergeCell ref="P62:T62"/>
    <mergeCell ref="A64:B64"/>
    <mergeCell ref="A65:B65"/>
    <mergeCell ref="C64:O65"/>
    <mergeCell ref="P64:T65"/>
    <mergeCell ref="A66:B66"/>
    <mergeCell ref="C66:O66"/>
    <mergeCell ref="P66:T66"/>
    <mergeCell ref="A63:B63"/>
    <mergeCell ref="C63:E63"/>
    <mergeCell ref="F63:H63"/>
    <mergeCell ref="I63:K63"/>
    <mergeCell ref="L63:O63"/>
    <mergeCell ref="P63:T63"/>
    <mergeCell ref="A67:B67"/>
    <mergeCell ref="C67:O67"/>
    <mergeCell ref="P67:T67"/>
    <mergeCell ref="A68:B68"/>
    <mergeCell ref="C68:E68"/>
    <mergeCell ref="F68:H68"/>
    <mergeCell ref="I68:K68"/>
    <mergeCell ref="L68:O68"/>
    <mergeCell ref="P68:T68"/>
    <mergeCell ref="A70:B70"/>
    <mergeCell ref="A71:B71"/>
    <mergeCell ref="C70:O71"/>
    <mergeCell ref="P70:T71"/>
    <mergeCell ref="A72:B72"/>
    <mergeCell ref="C72:O72"/>
    <mergeCell ref="P72:T72"/>
    <mergeCell ref="A69:B69"/>
    <mergeCell ref="C69:E69"/>
    <mergeCell ref="F69:H69"/>
    <mergeCell ref="I69:K69"/>
    <mergeCell ref="L69:O69"/>
    <mergeCell ref="P69:T69"/>
    <mergeCell ref="A73:B73"/>
    <mergeCell ref="C73:O73"/>
    <mergeCell ref="P73:T73"/>
    <mergeCell ref="A74:B74"/>
    <mergeCell ref="C74:E74"/>
    <mergeCell ref="F74:H74"/>
    <mergeCell ref="I74:K74"/>
    <mergeCell ref="L74:O74"/>
    <mergeCell ref="P74:T74"/>
    <mergeCell ref="A76:B76"/>
    <mergeCell ref="A77:B77"/>
    <mergeCell ref="C76:O77"/>
    <mergeCell ref="P76:T77"/>
    <mergeCell ref="A78:B78"/>
    <mergeCell ref="C78:O78"/>
    <mergeCell ref="P78:T78"/>
    <mergeCell ref="A75:B75"/>
    <mergeCell ref="C75:E75"/>
    <mergeCell ref="F75:H75"/>
    <mergeCell ref="I75:K75"/>
    <mergeCell ref="L75:O75"/>
    <mergeCell ref="P75:T75"/>
    <mergeCell ref="A79:B79"/>
    <mergeCell ref="C79:O79"/>
    <mergeCell ref="P79:T79"/>
    <mergeCell ref="A80:B80"/>
    <mergeCell ref="C80:E80"/>
    <mergeCell ref="F80:H80"/>
    <mergeCell ref="I80:K80"/>
    <mergeCell ref="L80:O80"/>
    <mergeCell ref="P80:T80"/>
    <mergeCell ref="A82:B82"/>
    <mergeCell ref="A83:B83"/>
    <mergeCell ref="C82:O83"/>
    <mergeCell ref="P82:T83"/>
    <mergeCell ref="A84:B84"/>
    <mergeCell ref="C84:O84"/>
    <mergeCell ref="P84:T84"/>
    <mergeCell ref="A81:B81"/>
    <mergeCell ref="C81:E81"/>
    <mergeCell ref="F81:H81"/>
    <mergeCell ref="I81:K81"/>
    <mergeCell ref="L81:O81"/>
    <mergeCell ref="P81:T81"/>
    <mergeCell ref="A85:B85"/>
    <mergeCell ref="C85:O85"/>
    <mergeCell ref="P85:T85"/>
    <mergeCell ref="A86:B86"/>
    <mergeCell ref="C86:E86"/>
    <mergeCell ref="F86:H86"/>
    <mergeCell ref="I86:K86"/>
    <mergeCell ref="L86:O86"/>
    <mergeCell ref="P86:T86"/>
    <mergeCell ref="A88:B88"/>
    <mergeCell ref="A89:B89"/>
    <mergeCell ref="C88:O89"/>
    <mergeCell ref="P88:T89"/>
    <mergeCell ref="A90:B90"/>
    <mergeCell ref="C90:O90"/>
    <mergeCell ref="P90:T90"/>
    <mergeCell ref="A87:B87"/>
    <mergeCell ref="C87:E87"/>
    <mergeCell ref="F87:H87"/>
    <mergeCell ref="I87:K87"/>
    <mergeCell ref="L87:O87"/>
    <mergeCell ref="P87:T87"/>
    <mergeCell ref="A91:B91"/>
    <mergeCell ref="C91:O91"/>
    <mergeCell ref="P91:T91"/>
    <mergeCell ref="A92:B92"/>
    <mergeCell ref="C92:E92"/>
    <mergeCell ref="F92:H92"/>
    <mergeCell ref="I92:K92"/>
    <mergeCell ref="L92:O92"/>
    <mergeCell ref="P92:T92"/>
    <mergeCell ref="A94:B94"/>
    <mergeCell ref="A95:B95"/>
    <mergeCell ref="C94:O95"/>
    <mergeCell ref="P94:T95"/>
    <mergeCell ref="A96:B96"/>
    <mergeCell ref="C96:O96"/>
    <mergeCell ref="P96:T96"/>
    <mergeCell ref="A93:B93"/>
    <mergeCell ref="C93:E93"/>
    <mergeCell ref="F93:H93"/>
    <mergeCell ref="I93:K93"/>
    <mergeCell ref="L93:O93"/>
    <mergeCell ref="P93:T93"/>
    <mergeCell ref="A97:B98"/>
    <mergeCell ref="C97:O98"/>
    <mergeCell ref="P97:T98"/>
    <mergeCell ref="A99:B99"/>
    <mergeCell ref="C99:E99"/>
    <mergeCell ref="F99:H99"/>
    <mergeCell ref="I99:K99"/>
    <mergeCell ref="L99:O99"/>
    <mergeCell ref="P99:T99"/>
    <mergeCell ref="A101:B101"/>
    <mergeCell ref="A102:B102"/>
    <mergeCell ref="C101:O102"/>
    <mergeCell ref="P101:T102"/>
    <mergeCell ref="A103:B103"/>
    <mergeCell ref="C103:O103"/>
    <mergeCell ref="P103:T103"/>
    <mergeCell ref="A100:B100"/>
    <mergeCell ref="C100:E100"/>
    <mergeCell ref="F100:H100"/>
    <mergeCell ref="I100:K100"/>
    <mergeCell ref="L100:O100"/>
    <mergeCell ref="P100:T100"/>
    <mergeCell ref="A104:B104"/>
    <mergeCell ref="C104:O104"/>
    <mergeCell ref="P104:T104"/>
    <mergeCell ref="A105:B105"/>
    <mergeCell ref="C105:E105"/>
    <mergeCell ref="F105:H105"/>
    <mergeCell ref="I105:K105"/>
    <mergeCell ref="L105:O105"/>
    <mergeCell ref="P105:T105"/>
    <mergeCell ref="A107:B107"/>
    <mergeCell ref="A108:B108"/>
    <mergeCell ref="C107:O108"/>
    <mergeCell ref="P107:T108"/>
    <mergeCell ref="A109:B109"/>
    <mergeCell ref="C109:O109"/>
    <mergeCell ref="P109:T109"/>
    <mergeCell ref="A106:B106"/>
    <mergeCell ref="C106:E106"/>
    <mergeCell ref="F106:H106"/>
    <mergeCell ref="I106:K106"/>
    <mergeCell ref="L106:O106"/>
    <mergeCell ref="P106:T106"/>
    <mergeCell ref="A110:B110"/>
    <mergeCell ref="C110:O110"/>
    <mergeCell ref="P110:T110"/>
    <mergeCell ref="A111:B111"/>
    <mergeCell ref="C111:E111"/>
    <mergeCell ref="F111:H111"/>
    <mergeCell ref="I111:K111"/>
    <mergeCell ref="L111:O111"/>
    <mergeCell ref="P111:T111"/>
    <mergeCell ref="A113:B113"/>
    <mergeCell ref="A114:B114"/>
    <mergeCell ref="C113:O114"/>
    <mergeCell ref="P113:T114"/>
    <mergeCell ref="A115:B115"/>
    <mergeCell ref="C115:O115"/>
    <mergeCell ref="P115:T115"/>
    <mergeCell ref="A112:B112"/>
    <mergeCell ref="C112:E112"/>
    <mergeCell ref="F112:H112"/>
    <mergeCell ref="I112:K112"/>
    <mergeCell ref="L112:O112"/>
    <mergeCell ref="P112:T112"/>
    <mergeCell ref="A116:B116"/>
    <mergeCell ref="C116:O116"/>
    <mergeCell ref="P116:T116"/>
    <mergeCell ref="A117:B117"/>
    <mergeCell ref="C117:E117"/>
    <mergeCell ref="F117:H117"/>
    <mergeCell ref="I117:K117"/>
    <mergeCell ref="L117:O117"/>
    <mergeCell ref="P117:T117"/>
    <mergeCell ref="A119:B119"/>
    <mergeCell ref="A120:B120"/>
    <mergeCell ref="C119:O120"/>
    <mergeCell ref="P119:T120"/>
    <mergeCell ref="A121:B121"/>
    <mergeCell ref="C121:O121"/>
    <mergeCell ref="P121:T121"/>
    <mergeCell ref="A118:B118"/>
    <mergeCell ref="C118:E118"/>
    <mergeCell ref="F118:H118"/>
    <mergeCell ref="I118:K118"/>
    <mergeCell ref="L118:O118"/>
    <mergeCell ref="P118:T118"/>
    <mergeCell ref="A124:B124"/>
    <mergeCell ref="C124:E124"/>
    <mergeCell ref="F124:H124"/>
    <mergeCell ref="I124:K124"/>
    <mergeCell ref="L124:O124"/>
    <mergeCell ref="P124:T124"/>
    <mergeCell ref="A122:B122"/>
    <mergeCell ref="C122:O122"/>
    <mergeCell ref="P122:T122"/>
    <mergeCell ref="A123:B123"/>
    <mergeCell ref="C123:E123"/>
    <mergeCell ref="F123:H123"/>
    <mergeCell ref="I123:K123"/>
    <mergeCell ref="L123:O123"/>
    <mergeCell ref="P123:T123"/>
    <mergeCell ref="A132:B132"/>
    <mergeCell ref="C132:E132"/>
    <mergeCell ref="F132:H132"/>
    <mergeCell ref="I132:K132"/>
    <mergeCell ref="L132:O132"/>
    <mergeCell ref="P132:T132"/>
    <mergeCell ref="A131:B131"/>
    <mergeCell ref="C131:E131"/>
    <mergeCell ref="F131:H131"/>
    <mergeCell ref="I131:K131"/>
    <mergeCell ref="L131:O131"/>
    <mergeCell ref="P131:T131"/>
    <mergeCell ref="I135:P135"/>
    <mergeCell ref="I136:P136"/>
    <mergeCell ref="Q135:Q136"/>
    <mergeCell ref="R135:R136"/>
    <mergeCell ref="S135:S136"/>
    <mergeCell ref="T135:T136"/>
    <mergeCell ref="A133:B134"/>
    <mergeCell ref="C133:H134"/>
    <mergeCell ref="I133:P133"/>
    <mergeCell ref="I134:P134"/>
    <mergeCell ref="Q133:Q134"/>
    <mergeCell ref="R133:R134"/>
    <mergeCell ref="A1:T1"/>
    <mergeCell ref="A2:T2"/>
    <mergeCell ref="A4:U4"/>
    <mergeCell ref="A5:T5"/>
    <mergeCell ref="S137:S138"/>
    <mergeCell ref="T137:T138"/>
    <mergeCell ref="A139:A140"/>
    <mergeCell ref="B139:H140"/>
    <mergeCell ref="I139:P139"/>
    <mergeCell ref="I140:P140"/>
    <mergeCell ref="Q139:Q140"/>
    <mergeCell ref="R139:R140"/>
    <mergeCell ref="S139:S140"/>
    <mergeCell ref="T139:T140"/>
    <mergeCell ref="A137:A138"/>
    <mergeCell ref="B137:H138"/>
    <mergeCell ref="I137:P137"/>
    <mergeCell ref="I138:P138"/>
    <mergeCell ref="Q137:Q138"/>
    <mergeCell ref="R137:R138"/>
    <mergeCell ref="S133:S134"/>
    <mergeCell ref="T133:T134"/>
    <mergeCell ref="A135:A136"/>
    <mergeCell ref="B135:H136"/>
  </mergeCells>
  <pageMargins left="0.70866141732283472" right="0.31496062992125984" top="0.15748031496062992" bottom="0.15748031496062992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2013-10-30T05:09:37Z</dcterms:modified>
</cp:coreProperties>
</file>